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ml.chartshape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esar.Rodriguez\maryluz\"/>
    </mc:Choice>
  </mc:AlternateContent>
  <workbookProtection workbookAlgorithmName="SHA-512" workbookHashValue="46mheQlhdlylM7F/qAKH9tLxZ6QabCb12uKDX5aIFJxWKyvPiVJARQ6XdjuBKHp1Hhw3t95R5rXgXV2q0LcZ/Q==" workbookSaltValue="GuEUqzx83P1f1ftlVX3TfQ==" workbookSpinCount="100000" lockStructure="1"/>
  <bookViews>
    <workbookView xWindow="0" yWindow="0" windowWidth="24000" windowHeight="9510"/>
  </bookViews>
  <sheets>
    <sheet name="Propia" sheetId="1" r:id="rId1"/>
    <sheet name="Listas de selección" sheetId="2" state="hidden" r:id="rId2"/>
    <sheet name="Totalizador" sheetId="3" r:id="rId3"/>
    <sheet name="Cálculos Cuadro Control" sheetId="4" state="hidden" r:id="rId4"/>
    <sheet name="Cuadro de Control" sheetId="5" r:id="rId5"/>
  </sheets>
  <externalReferences>
    <externalReference r:id="rId6"/>
  </externalReferences>
  <definedNames>
    <definedName name="_xlnm._FilterDatabase" localSheetId="0" hidden="1">Propia!$B$67:$X$358</definedName>
    <definedName name="_xlnm._FilterDatabase" localSheetId="2" hidden="1">Totalizador!$A$1:$E$295</definedName>
    <definedName name="_xlnm.Print_Titles" localSheetId="0">Propia!$1:$3</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15" i="3" l="1"/>
  <c r="C16" i="3"/>
  <c r="C17" i="3"/>
  <c r="C18" i="3"/>
  <c r="C4" i="3"/>
  <c r="C5" i="3"/>
  <c r="C6" i="3"/>
  <c r="C7" i="3"/>
  <c r="C8" i="3"/>
  <c r="C242" i="3"/>
  <c r="C243" i="3"/>
  <c r="C244" i="3"/>
  <c r="C245" i="3"/>
  <c r="C294" i="3"/>
  <c r="C293" i="3"/>
  <c r="C292" i="3"/>
  <c r="C291" i="3"/>
  <c r="C290" i="3"/>
  <c r="C289" i="3"/>
  <c r="C288" i="3"/>
  <c r="C285" i="3"/>
  <c r="C284" i="3"/>
  <c r="C283" i="3" s="1"/>
  <c r="C282" i="3"/>
  <c r="C281" i="3" s="1"/>
  <c r="C280" i="3"/>
  <c r="C279" i="3"/>
  <c r="C278" i="3"/>
  <c r="C277" i="3"/>
  <c r="C276" i="3"/>
  <c r="C275" i="3"/>
  <c r="C274" i="3"/>
  <c r="C273" i="3"/>
  <c r="C271" i="3"/>
  <c r="C270" i="3"/>
  <c r="C268" i="3"/>
  <c r="C267" i="3"/>
  <c r="C266" i="3"/>
  <c r="C265" i="3"/>
  <c r="C263" i="3"/>
  <c r="C262" i="3" s="1"/>
  <c r="C260" i="3"/>
  <c r="C259" i="3" s="1"/>
  <c r="C257" i="3"/>
  <c r="C256" i="3"/>
  <c r="C255" i="3"/>
  <c r="C254" i="3"/>
  <c r="C253" i="3"/>
  <c r="C252" i="3"/>
  <c r="C251" i="3"/>
  <c r="C250" i="3"/>
  <c r="C249" i="3"/>
  <c r="C248" i="3"/>
  <c r="C246" i="3"/>
  <c r="C240" i="3"/>
  <c r="C239" i="3" s="1"/>
  <c r="C238" i="3"/>
  <c r="C237" i="3" s="1"/>
  <c r="C235" i="3"/>
  <c r="C234" i="3"/>
  <c r="C233" i="3"/>
  <c r="C232" i="3"/>
  <c r="C231" i="3"/>
  <c r="C230" i="3"/>
  <c r="C229" i="3"/>
  <c r="C228" i="3"/>
  <c r="C226" i="3"/>
  <c r="C225" i="3"/>
  <c r="C224" i="3"/>
  <c r="C223" i="3"/>
  <c r="C222" i="3"/>
  <c r="C220" i="3"/>
  <c r="C219" i="3"/>
  <c r="C218" i="3"/>
  <c r="C217" i="3"/>
  <c r="C216" i="3"/>
  <c r="C215" i="3"/>
  <c r="C213" i="3"/>
  <c r="C212" i="3"/>
  <c r="C211" i="3"/>
  <c r="C210" i="3"/>
  <c r="C209" i="3"/>
  <c r="C208" i="3"/>
  <c r="C207" i="3"/>
  <c r="C206" i="3"/>
  <c r="C205" i="3"/>
  <c r="C204" i="3"/>
  <c r="C203" i="3"/>
  <c r="C202" i="3"/>
  <c r="C201" i="3"/>
  <c r="C200" i="3"/>
  <c r="C199" i="3"/>
  <c r="C198" i="3"/>
  <c r="C196" i="3"/>
  <c r="C195" i="3"/>
  <c r="C191" i="3"/>
  <c r="C190" i="3"/>
  <c r="C189" i="3"/>
  <c r="C188" i="3"/>
  <c r="C185" i="3"/>
  <c r="C184" i="3"/>
  <c r="C182" i="3"/>
  <c r="C181" i="3"/>
  <c r="C180" i="3"/>
  <c r="C179" i="3"/>
  <c r="C178" i="3"/>
  <c r="C177" i="3"/>
  <c r="C175" i="3"/>
  <c r="C174" i="3" s="1"/>
  <c r="E174" i="3" s="1"/>
  <c r="C173" i="3"/>
  <c r="C172" i="3" s="1"/>
  <c r="E172" i="3" s="1"/>
  <c r="C170" i="3"/>
  <c r="C169" i="3"/>
  <c r="C167" i="3"/>
  <c r="C166" i="3"/>
  <c r="C165" i="3"/>
  <c r="C164" i="3"/>
  <c r="C162" i="3"/>
  <c r="C161" i="3"/>
  <c r="C160" i="3"/>
  <c r="C159" i="3"/>
  <c r="C158" i="3"/>
  <c r="C156" i="3"/>
  <c r="C155" i="3"/>
  <c r="C154" i="3"/>
  <c r="C152" i="3"/>
  <c r="C151" i="3"/>
  <c r="C150" i="3"/>
  <c r="C149" i="3"/>
  <c r="C147" i="3"/>
  <c r="C146" i="3"/>
  <c r="C145" i="3"/>
  <c r="C144" i="3"/>
  <c r="C143" i="3"/>
  <c r="C139" i="3"/>
  <c r="C138" i="3"/>
  <c r="C137" i="3"/>
  <c r="C136" i="3"/>
  <c r="C135" i="3"/>
  <c r="C134" i="3"/>
  <c r="C133" i="3"/>
  <c r="C132" i="3"/>
  <c r="C131" i="3"/>
  <c r="C130" i="3"/>
  <c r="C129" i="3"/>
  <c r="C128" i="3"/>
  <c r="C127" i="3"/>
  <c r="C125" i="3"/>
  <c r="C124" i="3"/>
  <c r="C123" i="3"/>
  <c r="C122" i="3"/>
  <c r="C120" i="3"/>
  <c r="C119" i="3"/>
  <c r="C118" i="3"/>
  <c r="C117" i="3"/>
  <c r="C116" i="3"/>
  <c r="C115" i="3"/>
  <c r="C114" i="3"/>
  <c r="C113" i="3"/>
  <c r="C111" i="3"/>
  <c r="C110" i="3"/>
  <c r="C109" i="3"/>
  <c r="C108" i="3"/>
  <c r="C107" i="3"/>
  <c r="C106" i="3"/>
  <c r="C105" i="3"/>
  <c r="C104" i="3"/>
  <c r="C102" i="3"/>
  <c r="C101" i="3" s="1"/>
  <c r="C100" i="3"/>
  <c r="C99" i="3"/>
  <c r="C98" i="3"/>
  <c r="C97" i="3"/>
  <c r="C96" i="3"/>
  <c r="C95" i="3"/>
  <c r="C94" i="3"/>
  <c r="C93" i="3"/>
  <c r="C91" i="3"/>
  <c r="C90" i="3"/>
  <c r="C89" i="3" s="1"/>
  <c r="E89" i="3" s="1"/>
  <c r="C88" i="3"/>
  <c r="C87" i="3"/>
  <c r="C86" i="3"/>
  <c r="C85" i="3"/>
  <c r="C84" i="3"/>
  <c r="C83" i="3"/>
  <c r="C82" i="3"/>
  <c r="C80" i="3"/>
  <c r="C79" i="3"/>
  <c r="C78" i="3"/>
  <c r="C77" i="3"/>
  <c r="C76" i="3"/>
  <c r="C75" i="3"/>
  <c r="C74" i="3"/>
  <c r="C73" i="3"/>
  <c r="C71" i="3"/>
  <c r="C70" i="3"/>
  <c r="C69" i="3"/>
  <c r="C68" i="3"/>
  <c r="C66" i="3"/>
  <c r="C65" i="3"/>
  <c r="C64" i="3"/>
  <c r="C63" i="3"/>
  <c r="C61" i="3"/>
  <c r="C60" i="3"/>
  <c r="C59" i="3"/>
  <c r="C58" i="3"/>
  <c r="C57" i="3"/>
  <c r="C55" i="3"/>
  <c r="C54" i="3"/>
  <c r="C53" i="3"/>
  <c r="C52" i="3"/>
  <c r="C50" i="3"/>
  <c r="C49" i="3" s="1"/>
  <c r="C48" i="3"/>
  <c r="C47" i="3"/>
  <c r="C46" i="3"/>
  <c r="C45" i="3"/>
  <c r="C44" i="3"/>
  <c r="C41" i="3"/>
  <c r="C40" i="3"/>
  <c r="C39" i="3"/>
  <c r="C37" i="3"/>
  <c r="C36" i="3"/>
  <c r="C35" i="3"/>
  <c r="C34" i="3"/>
  <c r="C33" i="3"/>
  <c r="C32" i="3"/>
  <c r="C31" i="3"/>
  <c r="C29" i="3"/>
  <c r="C28" i="3"/>
  <c r="C27" i="3"/>
  <c r="C26" i="3"/>
  <c r="C24" i="3"/>
  <c r="C23" i="3"/>
  <c r="C22" i="3"/>
  <c r="C21" i="3"/>
  <c r="C19" i="3"/>
  <c r="C13" i="3"/>
  <c r="C12" i="3"/>
  <c r="C11" i="3"/>
  <c r="C10" i="3"/>
  <c r="B287" i="3"/>
  <c r="B286" i="3"/>
  <c r="B283" i="3"/>
  <c r="B281" i="3"/>
  <c r="B272" i="3"/>
  <c r="B269" i="3"/>
  <c r="B264" i="3"/>
  <c r="B261" i="3"/>
  <c r="B259" i="3"/>
  <c r="B258" i="3"/>
  <c r="B247" i="3"/>
  <c r="B241" i="3"/>
  <c r="B239" i="3"/>
  <c r="B237" i="3"/>
  <c r="B236" i="3"/>
  <c r="B227" i="3"/>
  <c r="B221" i="3"/>
  <c r="B214" i="3"/>
  <c r="B197" i="3"/>
  <c r="B194" i="3"/>
  <c r="B193" i="3"/>
  <c r="B192" i="3"/>
  <c r="B186" i="3"/>
  <c r="B183" i="3"/>
  <c r="B176" i="3"/>
  <c r="B174" i="3"/>
  <c r="B171" i="3"/>
  <c r="B168" i="3"/>
  <c r="B163" i="3"/>
  <c r="B157" i="3"/>
  <c r="B153" i="3"/>
  <c r="B148" i="3"/>
  <c r="B141" i="3"/>
  <c r="B140" i="3"/>
  <c r="B126" i="3"/>
  <c r="B121" i="3"/>
  <c r="B112" i="3"/>
  <c r="B103" i="3"/>
  <c r="B101" i="3"/>
  <c r="B92" i="3"/>
  <c r="B89" i="3"/>
  <c r="B81" i="3"/>
  <c r="B72" i="3"/>
  <c r="B67" i="3"/>
  <c r="B62" i="3"/>
  <c r="B56" i="3"/>
  <c r="B51" i="3"/>
  <c r="B49" i="3"/>
  <c r="B42" i="3"/>
  <c r="B38" i="3"/>
  <c r="B30" i="3"/>
  <c r="B25" i="3"/>
  <c r="B20" i="3"/>
  <c r="B14" i="3"/>
  <c r="B9" i="3"/>
  <c r="B2" i="3"/>
  <c r="C168" i="3" l="1"/>
  <c r="C194" i="3"/>
  <c r="C14" i="3"/>
  <c r="E14" i="3" s="1"/>
  <c r="C20" i="3"/>
  <c r="C25" i="3"/>
  <c r="C30" i="3"/>
  <c r="E30" i="3" s="1"/>
  <c r="C51" i="3"/>
  <c r="E51" i="3" s="1"/>
  <c r="C157" i="3"/>
  <c r="E157" i="3" s="1"/>
  <c r="C183" i="3"/>
  <c r="C241" i="3"/>
  <c r="E241" i="3" s="1"/>
  <c r="C62" i="3"/>
  <c r="C221" i="3"/>
  <c r="E221" i="3" s="1"/>
  <c r="C269" i="3"/>
  <c r="E269" i="3" s="1"/>
  <c r="C3" i="3"/>
  <c r="E3" i="3" s="1"/>
  <c r="C126" i="3"/>
  <c r="E126" i="3" s="1"/>
  <c r="C38" i="3"/>
  <c r="C43" i="3"/>
  <c r="E43" i="3" s="1"/>
  <c r="C92" i="3"/>
  <c r="C9" i="3"/>
  <c r="E9" i="3" s="1"/>
  <c r="C81" i="3"/>
  <c r="E81" i="3" s="1"/>
  <c r="C103" i="3"/>
  <c r="E103" i="3" s="1"/>
  <c r="C112" i="3"/>
  <c r="E112" i="3" s="1"/>
  <c r="C121" i="3"/>
  <c r="E121" i="3" s="1"/>
  <c r="C148" i="3"/>
  <c r="C197" i="3"/>
  <c r="E197" i="3" s="1"/>
  <c r="C214" i="3"/>
  <c r="E214" i="3" s="1"/>
  <c r="C272" i="3"/>
  <c r="E272" i="3" s="1"/>
  <c r="C56" i="3"/>
  <c r="E56" i="3" s="1"/>
  <c r="C287" i="3"/>
  <c r="E287" i="3" s="1"/>
  <c r="C72" i="3"/>
  <c r="E72" i="3" s="1"/>
  <c r="C67" i="3"/>
  <c r="C153" i="3"/>
  <c r="E153" i="3" s="1"/>
  <c r="C163" i="3"/>
  <c r="C176" i="3"/>
  <c r="E176" i="3" s="1"/>
  <c r="C187" i="3"/>
  <c r="C264" i="3"/>
  <c r="E264" i="3" s="1"/>
  <c r="C142" i="3"/>
  <c r="E142" i="3" s="1"/>
  <c r="C247" i="3"/>
  <c r="E247" i="3" s="1"/>
  <c r="C227" i="3"/>
  <c r="E227" i="3" s="1"/>
  <c r="E92" i="3"/>
  <c r="E101" i="3"/>
  <c r="E239" i="3"/>
  <c r="E49" i="3"/>
  <c r="E148" i="3" l="1"/>
  <c r="E194" i="3"/>
  <c r="E62" i="3"/>
  <c r="E67" i="3"/>
  <c r="E20" i="3"/>
  <c r="E25" i="3"/>
  <c r="E237" i="3"/>
  <c r="E262" i="3"/>
  <c r="E42" i="3" l="1"/>
  <c r="A43" i="3" s="1"/>
  <c r="E283" i="3"/>
  <c r="E281" i="3"/>
  <c r="E259" i="3"/>
  <c r="E163" i="3"/>
  <c r="E168" i="3"/>
  <c r="E38" i="3"/>
  <c r="E2" i="3" s="1"/>
  <c r="E141" i="3" l="1"/>
  <c r="E6" i="4" s="1"/>
  <c r="E261" i="3"/>
  <c r="H6" i="4" s="1"/>
  <c r="C42" i="3"/>
  <c r="D6" i="4"/>
  <c r="A262" i="3" l="1"/>
  <c r="C261" i="3"/>
  <c r="E2" i="4"/>
  <c r="E3" i="4"/>
  <c r="E5" i="4"/>
  <c r="E4" i="4"/>
  <c r="H4" i="4"/>
  <c r="H3" i="4"/>
  <c r="H5" i="4"/>
  <c r="H2" i="4"/>
  <c r="A3" i="3"/>
  <c r="C6" i="4"/>
  <c r="D2" i="4"/>
  <c r="D3" i="4"/>
  <c r="D5" i="4"/>
  <c r="D4" i="4"/>
  <c r="C2" i="3"/>
  <c r="E187" i="3"/>
  <c r="E183" i="3"/>
  <c r="E171" i="3" l="1"/>
  <c r="F6" i="4" s="1"/>
  <c r="E186" i="3"/>
  <c r="C186" i="3" s="1"/>
  <c r="C2" i="4"/>
  <c r="C5" i="4"/>
  <c r="C4" i="4"/>
  <c r="C3" i="4"/>
  <c r="A172" i="3" l="1"/>
  <c r="A187" i="3"/>
  <c r="F3" i="4"/>
  <c r="F5" i="4"/>
  <c r="F2" i="4"/>
  <c r="F4" i="4"/>
  <c r="G6" i="4"/>
  <c r="C171" i="3"/>
  <c r="C141" i="3"/>
  <c r="A142" i="3"/>
  <c r="C295" i="3" l="1"/>
  <c r="I6" i="4" s="1"/>
  <c r="I4" i="4" s="1"/>
  <c r="G2" i="4"/>
  <c r="G4" i="4"/>
  <c r="G3" i="4"/>
  <c r="G5" i="4"/>
  <c r="I3" i="4" l="1"/>
  <c r="I5" i="4"/>
  <c r="I2" i="4"/>
</calcChain>
</file>

<file path=xl/sharedStrings.xml><?xml version="1.0" encoding="utf-8"?>
<sst xmlns="http://schemas.openxmlformats.org/spreadsheetml/2006/main" count="766" uniqueCount="408">
  <si>
    <t>Versión 1</t>
  </si>
  <si>
    <t>Página 1 de 1</t>
  </si>
  <si>
    <t>Clasificación de la Información:
Pública</t>
  </si>
  <si>
    <t>I. DATOS GENERALES DEL DILIGENCIAMIENTO DEL INSTRUMENTO</t>
  </si>
  <si>
    <t>Tipo de instrumento:</t>
  </si>
  <si>
    <t>UDS</t>
  </si>
  <si>
    <t>Modalidad:</t>
  </si>
  <si>
    <t>Servicio:</t>
  </si>
  <si>
    <t>Propia e intercultural</t>
  </si>
  <si>
    <t>Tipo de verificación de condiciones:</t>
  </si>
  <si>
    <t>Visita de supervisión</t>
  </si>
  <si>
    <t>Visita de Caracterización (Fortalecimiento)</t>
  </si>
  <si>
    <t>Autoevaluación</t>
  </si>
  <si>
    <t>Hora de inicio:</t>
  </si>
  <si>
    <t>Hora de finalización</t>
  </si>
  <si>
    <t>Nombre Profesional encargado de la visita:</t>
  </si>
  <si>
    <t>No. Identificación:</t>
  </si>
  <si>
    <t>Cargo:</t>
  </si>
  <si>
    <t>II. DATOS ENTIDAD ADMINISTRADORA DEL SERVICIO - EAS</t>
  </si>
  <si>
    <t>Nombre Entidad Administradora del Servicio:</t>
  </si>
  <si>
    <t>NIT:</t>
  </si>
  <si>
    <t>Teléfono:</t>
  </si>
  <si>
    <t>Correo Electrónico:</t>
  </si>
  <si>
    <t>Dirección:</t>
  </si>
  <si>
    <t>Barrio / Vereda:</t>
  </si>
  <si>
    <t>Municipio:</t>
  </si>
  <si>
    <t>Departamento:</t>
  </si>
  <si>
    <t>Nombre Representante Legal:</t>
  </si>
  <si>
    <t>Número de Cédula del representante legal:</t>
  </si>
  <si>
    <t>III. DATOS DEL CONTRATO</t>
  </si>
  <si>
    <t>No. CASM:</t>
  </si>
  <si>
    <t>Fecha CASM:</t>
  </si>
  <si>
    <t>Nombre Supervisor del contrato:</t>
  </si>
  <si>
    <t>No. Cupos contratados:</t>
  </si>
  <si>
    <t>IV. DATOS UNIDAD DE SERVICIO - UDS</t>
  </si>
  <si>
    <t>Código CUÉNTAME UDS:</t>
  </si>
  <si>
    <t>Regional:</t>
  </si>
  <si>
    <t>Centro Zonal:</t>
  </si>
  <si>
    <t>Nombre Unidad de Servicio:</t>
  </si>
  <si>
    <t>Tipo de zona:</t>
  </si>
  <si>
    <t>Zona Urbana</t>
  </si>
  <si>
    <t>Zona Rural</t>
  </si>
  <si>
    <t>Zona Rural Dispersa</t>
  </si>
  <si>
    <t>Nombre Responsable UDS:</t>
  </si>
  <si>
    <t>Verificación de cobertura (supervisión):</t>
  </si>
  <si>
    <t>Numero de niñas y niños atendidos 0 - 6 meses</t>
  </si>
  <si>
    <t>Numero de niñas y niños atendidos 6 - 12 meses</t>
  </si>
  <si>
    <t>Numero de niñas y niños atendidos 1 - 3 años</t>
  </si>
  <si>
    <t>Numero de niñas y niños atendidos 3 - 5 años</t>
  </si>
  <si>
    <t>Numero de niñas y niños atendidos mayores de 5 años</t>
  </si>
  <si>
    <t>Numero de mujeres gestantes</t>
  </si>
  <si>
    <t xml:space="preserve">Numero de niñas y niños con discapacidad de 0 - 6 meses </t>
  </si>
  <si>
    <t>Numero de niñas y niños con discapacidad de 6 - 12 meses</t>
  </si>
  <si>
    <t>Numero de niñas y niños con discapacidad de 1 - 3 años</t>
  </si>
  <si>
    <t>Numero de niñas y niños con discapacidad de 3 - 5 años</t>
  </si>
  <si>
    <t>Numero de niñas y niños con discapacidad mayores de 5 años</t>
  </si>
  <si>
    <t>Numero de mujeres gestantes con discapacidad</t>
  </si>
  <si>
    <t>Numero Coordinador-as:</t>
  </si>
  <si>
    <t>Numero Maestros-as</t>
  </si>
  <si>
    <t>Numero Auxiliares Pedagógicos</t>
  </si>
  <si>
    <t>Numero Madres o Padres comunitarios</t>
  </si>
  <si>
    <t xml:space="preserve">Numero personal manipulador de alimentos </t>
  </si>
  <si>
    <t>Numero personal servicios generales</t>
  </si>
  <si>
    <t>Profesional de apoyo en salud y nutrición:</t>
  </si>
  <si>
    <t>SI</t>
  </si>
  <si>
    <t>NO</t>
  </si>
  <si>
    <t>Profesión</t>
  </si>
  <si>
    <t>Profesional de apoyo psicosocial:</t>
  </si>
  <si>
    <t>Auxiliar administrativo:</t>
  </si>
  <si>
    <t>V. VERIFICACIÓN CONDICIONES DE CALIDAD</t>
  </si>
  <si>
    <t>1. Componente Familia, Comunidad y Redes</t>
  </si>
  <si>
    <t>ESTÁNDAR/OBLIGACIÓN CONTRACTUAL</t>
  </si>
  <si>
    <t>VERIFICADOR</t>
  </si>
  <si>
    <t>RESPUESTA</t>
  </si>
  <si>
    <t>1. La copia del documento de identificación de todas las niñas, niños y mujeres gestantes reposa en sus respectivas carpetas y es legible y sin enmendaduras.</t>
  </si>
  <si>
    <t>2. Los documentos de identificación de las niñas, niños y mujeres gestantes que reposan en las carpetas coinciden con el registro de la atención en el sistema de información definido por el ICBF (registro de Cuéntame).</t>
  </si>
  <si>
    <t xml:space="preserve">3. En caso de no contar con los soportes del documento de identificación de todas las niñas, niños y mujeres gestantes, tiene evidencias (actas, fotos, videos, listados de asistencia, registro de novedades) de haber desarrollado  un proceso de  sensibilización, orientación y acompañamiento a las familias sobre la importancia del derecho (y las autoridades étnicas si aplica). </t>
  </si>
  <si>
    <t>4. En los casos de no contar con los soportes del documento de identidad de todas las niñas, niños y mujeres gestantes, diligencia para toda la población el registro de novedades con las razones y/o el compromiso de la familia o cuidadores para la obtención de dicho documento.</t>
  </si>
  <si>
    <t>5. En caso de no contar con los soportes del documento de identidad de todas las niñas, niños y mujeres gestantes, pone en conocimiento de la registraduría y/o las autoridades competentes para el restablecimiento del derecho a través de comunicación escrita para todos los casos.</t>
  </si>
  <si>
    <t>2. Componente Salud y Nutrición</t>
  </si>
  <si>
    <t>3. Componente Proceso Pedagógico</t>
  </si>
  <si>
    <t>4. Componente Talento Humano</t>
  </si>
  <si>
    <t>5. Componente Ambientes Educativos y Protectores</t>
  </si>
  <si>
    <t>Fecha de visita o de autoevaluación:</t>
  </si>
  <si>
    <t>Verificación de cobertura (fortalecimiento y autoevaluación):</t>
  </si>
  <si>
    <t>Talento Humano de la Unidad de Servicio (fortalecimiento y autoevaluación):</t>
  </si>
  <si>
    <t xml:space="preserve">6. La unidad de servicio cuenta con la ficha de caracterización individual de las condiciones sociofamiliares de todas las niñas, niños y mujeres gestantes; diligenciada en medios digitales. </t>
  </si>
  <si>
    <t>7. Dentro del diagnóstico situacional del POAI/Plan de Trabajo, se evidencia el análisis de la caracterización del grupo de familias, las niñas, niños y mujeres gestantes.</t>
  </si>
  <si>
    <t>8. La unidad de servicio cuenta con el formato de veracidad de la ficha de caracterización firmado por el padre, madre o cuidador de todas las niñas y niños y por las mujeres gestantes.</t>
  </si>
  <si>
    <t>9. En caso de no contar con los documentos anteriores, la unidad de servicio ha adelantado acciones para el aplicación y análisis de la ficha de caracterización individual de las condiciones sociofamiliares y el diligenciamiento del formato de veracidad e la ficha de caracterización firmado por el padre, madre o cuidador.</t>
  </si>
  <si>
    <t>33. Las carpetas de todos las niñas, niños y mujeres gestantes cuentan con el soporte de afiliación al Sistema General de la Seguridad Social en Salud (SGSSS) expedido en los últimos seis (6) meses. (El carnet solamente es válido para fuerzas militares e INPEC).</t>
  </si>
  <si>
    <t>34. Los soportes de afiliación de las niñas, niños y mujeres gestantes que reposan en las carpetas coinciden con el registro de la atención en el sistema de información definido por el ICBF (registro de Cuéntame).</t>
  </si>
  <si>
    <t xml:space="preserve">36. En los casos de no contar con los soportes de afiliación al Sistema General de la Seguridad Social en Salud de todas las niñas, niños y mujeres gestantes, diligencia en el registro de novedades las razones y/o el compromiso de la familia o cuidadores para la obtención de dicho documento en un plazo no mayor a dos (2) meses. </t>
  </si>
  <si>
    <t>37. En caso de no contar con los soportes de afiliación al Sistema General de la Seguridad Social en Salud de todas niñas, niños y mujeres gestantes cuando se superaran los dos (2) meses del proceso de gestión para la afiliación, la UDS pone en conocimiento a la EAS para su respectivo trámite ante la  Dirección Territorial de Salud y/o las autoridades competentes a través de una comunicación escrita.</t>
  </si>
  <si>
    <t>38. En caso de atender niñas y niños menores de dos (2) años, la unidad de servicio cuenta con evidencias (fotografías, videos, actas firmadas, listados de asistencia) de la orientación sobre la práctica de amamantamiento en el encuentro en el hogar como mínimo una vez al mes. Solo aplica para mujeres en periodo de lactancia.</t>
  </si>
  <si>
    <t xml:space="preserve">39. En las carpetas de todos las niñas, niños y mujeres gestantes se cuenta con el soporte de asistencia a la consulta de valoración integral en salud por una IPS (control de crecimiento y desarrollo, o controles prenatales). </t>
  </si>
  <si>
    <t>40. Los soportes de asistencia a la consulta de valoración integral en salud de las niñas, niños y mujeres gestantes que reposan en las carpetas, coinciden con el registro de la atención en el sistema de información definido por el ICBF (registro de Cuéntame).</t>
  </si>
  <si>
    <t xml:space="preserve">41. En los casos de no contar con el soporte de la asistencia a la consulta de valoración integral en salud de todas las niñas, niños y mujeres gestantes, diligencia en el registro de novedades las razones y el compromiso de la familia o cuidadores para la obtención de dicho documento en un plazo no mayor a dos (2) meses. </t>
  </si>
  <si>
    <t>42. En caso de no contar con el soporte de la asistencia a la consulta de valoración integral en salud de todas las niñas, niños y mujeres gestantes, la UDS pone en conocimiento a la EAS para el respectivo trámite con la Dirección Territorial de Salud y/o las autoridades competentes a través de una comunicación escrita especificando la IPS del niño, niña o mujer gestante en un plazo no mayor a dos (2) meses.</t>
  </si>
  <si>
    <t>44. Los soportes del esquema completo de vacunación de las niñas, niños y mujeres gestantes que reposan en las carpetas, coinciden con el registro de la atención en el sistema de información definido por el ICBF (registro de Cuéntame).</t>
  </si>
  <si>
    <t xml:space="preserve">45. En los casos de no contar con el soporte del esquema completo de vacunación de todas las niñas, niños y mujeres gestantes, diligencia en el registro de novedades las razones y el compromiso de la familia o cuidadores para la obtención de dicho documento en un plazo no mayor a dos (2) meses. </t>
  </si>
  <si>
    <t>46. En caso de la negativa reiterada de los padres, madres, cuidadores y/o autoridades tradicionales de vacunar a los niñas y niños por objeción de conciencia, cuenta con soportes firmados sobre las causas de la negativa.</t>
  </si>
  <si>
    <t>47. En caso de no contar con el soporte del esquema completo de vacunación de todas las niñas, niños y mujeres gestantes, pone en conocimiento a la EAS para realizar el respectivo trámite ante la Dirección Territorial de Salud y/o las autoridades competentes a través de una comunicación escrita especificando la IPS del  niño, niña o mujer gestante.</t>
  </si>
  <si>
    <t xml:space="preserve">48. El talento humano conoce el procedimiento para la identificación, reporte y acciones a realizar dentro de la unidad frente a posibles casos de brotes relacionados con enfermedades inmunoprevenibles, prevalentes de la infancia, transmitidas por alimentos (ETA) o de cosmovisión cultural en los casos que aplique. </t>
  </si>
  <si>
    <t>49. En caso de no contar con el procedimiento, en el primer mes, la unidad de servicio  ha adelantado acciones para su elaboración.</t>
  </si>
  <si>
    <t>50. En el caso de presentarse brotes de enfermedades inmunoprevenibles, prevalentes en la infancia, transmitidas por alimentos (ETA) o culturales, la situación se diligenció en el registro de novedades.</t>
  </si>
  <si>
    <t>51. En caso de que se no se atienda un brote de enfermedades inmunoprevenibles, prevalentes en la infancia o transmitidas por alimentos (ETA) por parte de la IPS, la UDS pone en conocimiento a la EAS para el respectivo trámite ante la Dirección Territorial de Salud y/o la Superintendencia de Salud a través de una comunicación escrita.</t>
  </si>
  <si>
    <t>52. La unidad de servicio cuenta con una minuta patrón de alimentos elaborada por el ICBF, o diseñada por la instancia con dicha competencia en la entidad territorial, o adaptada o elaborada por un profesional en nutrición y dietética con tarjeta profesional del territorio nacional.</t>
  </si>
  <si>
    <t>53. La unidad de servicio cuenta con un documento de estandarización de porciones para alimentos servidos por grupos de edad, de acuerdo con los elementos del servicio de alimentos de la unidad.</t>
  </si>
  <si>
    <t>54. La entrega de refrigerio se encuentra diligenciada completamente el Formato Entrega de Refrigerios y cumple con las especificaciones de la minuta patrón.</t>
  </si>
  <si>
    <t>55. La entrega de paquete alimentario se encuentra diligenciada de manera completa el Formato Entrega de Complementos Nutricionales y cumple con las especificaciones de la minuta patrón.</t>
  </si>
  <si>
    <t>56. En los casos de ofrecer ración preparada para la atención de niñas y niños, cuenta con el ciclo de menús que indica el tiempo de comida y la distribución por grupos de alimentos, elaborado por un profesional en nutrición y dietética con tarjeta profesional vigente en el territorio nacional y aprobado por el Centro Zonal o Regional.</t>
  </si>
  <si>
    <t>57. La unidad de servicio cuenta con formatos o actas de entrega de los alimentos con fecha y firma de recibido a satisfacción de lo relacionado.</t>
  </si>
  <si>
    <t>58. En los casos de ofrecer ración preparada para la atención de niñas y niños, la unidad de servicio cuenta con un documento de análisis de composición nutricional de los ciclos de menú.</t>
  </si>
  <si>
    <t xml:space="preserve">59. La unidad de servicio cuenta con una lista de intercambios y registro del cambio de menú, que no exceda 1 intercambio al día y máximo 2 a la semana. </t>
  </si>
  <si>
    <t>60. Las preparaciones suministradas concuerdan con lo establecido en el ciclo de menús. En caso de presentar ajustes, estos son acordes con lo establecido en la lista de intercambios.</t>
  </si>
  <si>
    <t xml:space="preserve">61. La unidad de servicio pública los ciclos de menús o ración para preparar (paquetes de alimentos) en un lugar visible para las familias y comunidad. </t>
  </si>
  <si>
    <t xml:space="preserve">62. Las características organolépticas de la alimentación servida son óptimas. (Tenga en cuenta el color, presentación, apariencia y olor). </t>
  </si>
  <si>
    <t>63. En los casos en donde exista población mayoritariamente étnica, la unidad de servicio cuenta con los soporte de los procesos de concertación adelantados con comunidades, para elaborar o ajustar el ciclo de menú.</t>
  </si>
  <si>
    <t>64. El formato de captura de datos antropométricos (peso, talla y perímetro braquial) de cada niña y niño contiene la primera toma máximo 15 días hábiles después de la fecha de vinculación.</t>
  </si>
  <si>
    <t>65. La información de los datos antropométricos de las niñas, niños y mujeres gestantes de los formatos de captura, coinciden con el registro en el sistema de información definido por el ICBF (registro de Cuéntame).</t>
  </si>
  <si>
    <t>66. La unidad de servicio cuenta con el reporte de diagnóstico nutricional en digital o en físico arrojado por el Sistema de Información CUÉNTAME.</t>
  </si>
  <si>
    <t>67. Los registros de las medidas antropométricas de todas las niñas y niños han sido cargados en el sistema máximo 8 días calendario después de la toma.</t>
  </si>
  <si>
    <t xml:space="preserve">68. Para los casos en que se identifiquen usuarios con estados de malnutrición: riesgo desnutrición aguda, desnutrición aguda, obesidad o gestantes con bajo peso, se evidencia el registro de las acciones de seguimiento en la ficha de caracterización sociofamiliar en el campo destinado para ello. </t>
  </si>
  <si>
    <t>69. Para los casos en que se identifiquen usuarios con estados de malnutrición: riesgo desnutrición aguda, desnutrición aguda, obesidad o gestantes con bajo peso, la UDS cuenta con evidencias de activación y seguimiento de la ruta de atención.</t>
  </si>
  <si>
    <t>Nodo (Fortalecimiento):</t>
  </si>
  <si>
    <t>Número de Usuarios registrados en el RAM en el momento de la visita</t>
  </si>
  <si>
    <t>Número de Usuarios presentes en la Unidad de Servicio en el momento de la visita</t>
  </si>
  <si>
    <r>
      <t xml:space="preserve">30. La unidad de servicio cuenta con soportes (fotografías, presentación realizada, listado de asistencia) de las dos jornadas de socialización del servicio realizadas un mes después de iniciada la atención y un mes antes de finalizarlo, de acuerdo a lo establecido en la </t>
    </r>
    <r>
      <rPr>
        <i/>
        <sz val="12"/>
        <rFont val="Arial"/>
        <family val="2"/>
      </rPr>
      <t>Guía de socialización de servicios de primera infancia de las EAS.</t>
    </r>
  </si>
  <si>
    <r>
      <t xml:space="preserve">32. La unidad de servicio cuenta con actas de visita y verificación por parte del  Comité para la vigilancia y control, de acuerdo a lo establecido en la </t>
    </r>
    <r>
      <rPr>
        <i/>
        <sz val="12"/>
        <rFont val="Arial"/>
        <family val="2"/>
      </rPr>
      <t>Guía de socialización de servicios de primera infancia de las EAS</t>
    </r>
    <r>
      <rPr>
        <sz val="12"/>
        <rFont val="Arial"/>
        <family val="2"/>
      </rPr>
      <t>.</t>
    </r>
  </si>
  <si>
    <t>X</t>
  </si>
  <si>
    <t>Forma de atención 1</t>
  </si>
  <si>
    <t>Forma de atención 2</t>
  </si>
  <si>
    <t>Forma de atención 3. Itinerante</t>
  </si>
  <si>
    <t>SI     NO</t>
  </si>
  <si>
    <t>SI     NO     N/A</t>
  </si>
  <si>
    <t>6. Componente proceso administrativo y de gestión</t>
  </si>
  <si>
    <r>
      <rPr>
        <b/>
        <sz val="12"/>
        <rFont val="Arial"/>
        <family val="2"/>
      </rPr>
      <t xml:space="preserve">Estándar 1: </t>
    </r>
    <r>
      <rPr>
        <sz val="12"/>
        <rFont val="Arial"/>
        <family val="2"/>
      </rPr>
      <t>Verifica la existencia del registro civil de las niñas y los niños (y del documento de identidad de las mujeres gestantes). En los casos de no contarse orienta y hace seguimiento a la familia y cuidadores y adelanta acciones ante la autoridad competente, según corresponda.</t>
    </r>
  </si>
  <si>
    <r>
      <rPr>
        <b/>
        <sz val="12"/>
        <rFont val="Arial"/>
        <family val="2"/>
      </rPr>
      <t xml:space="preserve">Estándar 2: </t>
    </r>
    <r>
      <rPr>
        <sz val="12"/>
        <rFont val="Arial"/>
        <family val="2"/>
      </rPr>
      <t>Realiza una Caracterización del grupo de familias o cuidadores y de las niñas, los niños y las mujeres gestantes, en la que se tienen en cuenta las redes familiares y sociales, aspectos culturales, del contexto y étnicos.</t>
    </r>
  </si>
  <si>
    <r>
      <rPr>
        <b/>
        <sz val="12"/>
        <rFont val="Arial"/>
        <family val="2"/>
      </rPr>
      <t>Estándar 4:</t>
    </r>
    <r>
      <rPr>
        <sz val="12"/>
        <rFont val="Arial"/>
        <family val="2"/>
      </rPr>
      <t xml:space="preserve"> Implementa acciones de articulación con autoridades, instituciones, servicios sociales, comunidades y los diferentes actores de su territorio, para promover redes protectoras para las niñas, los niños y las mujeres gestantes</t>
    </r>
  </si>
  <si>
    <r>
      <rPr>
        <b/>
        <sz val="12"/>
        <rFont val="Arial"/>
        <family val="2"/>
      </rPr>
      <t>Estándar 3:</t>
    </r>
    <r>
      <rPr>
        <sz val="12"/>
        <rFont val="Arial"/>
        <family val="2"/>
      </rPr>
      <t xml:space="preserve"> Identifica posibles casos de amenaza y vulneración de los derechos de los niños, las niñas y las mujeres gestantes  y activa la ruta de protección ante las autoridades competentes.
</t>
    </r>
    <r>
      <rPr>
        <b/>
        <sz val="12"/>
        <rFont val="Arial"/>
        <family val="2"/>
      </rPr>
      <t>Nota:</t>
    </r>
    <r>
      <rPr>
        <sz val="12"/>
        <rFont val="Arial"/>
        <family val="2"/>
      </rPr>
      <t xml:space="preserve"> En los casos en donde aplique la jurisdicción especial o los mecanismos de gobierno propio, se seguirá la ruta de protección establecida</t>
    </r>
  </si>
  <si>
    <r>
      <rPr>
        <b/>
        <sz val="12"/>
        <rFont val="Arial"/>
        <family val="2"/>
      </rPr>
      <t>Estándar 5:</t>
    </r>
    <r>
      <rPr>
        <sz val="12"/>
        <rFont val="Arial"/>
        <family val="2"/>
      </rPr>
      <t xml:space="preserve"> Cuenta con un pacto de convivencia construido con la participación de las niñas, los niños y las mujeres gestantes, sus familias, o cuidadores, y el talento humano de la Unidad.</t>
    </r>
  </si>
  <si>
    <r>
      <rPr>
        <b/>
        <sz val="12"/>
        <rFont val="Arial"/>
        <family val="2"/>
      </rPr>
      <t xml:space="preserve">Estándar 6: </t>
    </r>
    <r>
      <rPr>
        <sz val="12"/>
        <rFont val="Arial"/>
        <family val="2"/>
      </rPr>
      <t>Elabora e implementa un plan de formación y acompañamiento a familias o cuidadores y mujeres gestantes que responde a sus necesidades, intereses y características, para fortalecer las prácticas de cuidado y crianza de niños y niñas, de manera que se promueva su desarrollo integral</t>
    </r>
  </si>
  <si>
    <r>
      <rPr>
        <b/>
        <sz val="12"/>
        <rFont val="Arial"/>
        <family val="2"/>
      </rPr>
      <t>Estándar 7:</t>
    </r>
    <r>
      <rPr>
        <sz val="12"/>
        <rFont val="Arial"/>
        <family val="2"/>
      </rPr>
      <t xml:space="preserve"> Facilita a la comunidad y a los usuarios el ejercicio del control social sobre la calidad de la atención.</t>
    </r>
  </si>
  <si>
    <r>
      <rPr>
        <b/>
        <sz val="12"/>
        <rFont val="Arial"/>
        <family val="2"/>
      </rPr>
      <t>Estándar 8:</t>
    </r>
    <r>
      <rPr>
        <sz val="12"/>
        <rFont val="Arial"/>
        <family val="2"/>
      </rPr>
      <t xml:space="preserve"> Verifica la existencia del soporte de afiliación de las niñas y los niños y las mujeres gestantes al Sistema General de Seguridad Social en Salud (SGSSS).</t>
    </r>
  </si>
  <si>
    <r>
      <rPr>
        <b/>
        <sz val="12"/>
        <rFont val="Arial"/>
        <family val="2"/>
      </rPr>
      <t>Estándar 9:</t>
    </r>
    <r>
      <rPr>
        <sz val="12"/>
        <rFont val="Arial"/>
        <family val="2"/>
      </rPr>
      <t xml:space="preserve"> Implementa estrategias para la promoción de la práctica de la lactancia materna, en forma exclusiva para niños y niñas menores de seis meses de edad y en forma complementaria de los seis meses a los dos años y más, con el talento humano de la modalidad, las familias, cuidadores y mujeres gestantes.</t>
    </r>
  </si>
  <si>
    <r>
      <rPr>
        <b/>
        <sz val="12"/>
        <rFont val="Arial"/>
        <family val="2"/>
      </rPr>
      <t xml:space="preserve">Estándar 10: </t>
    </r>
    <r>
      <rPr>
        <sz val="12"/>
        <rFont val="Arial"/>
        <family val="2"/>
      </rPr>
      <t>Verifica la asistencia de las niñas, los niños a la consulta de valoración integral en salud (control de crecimiento y desarrollo) y de las mujeres gestantes a la asistencia de los controles prenatales.</t>
    </r>
  </si>
  <si>
    <r>
      <rPr>
        <b/>
        <sz val="12"/>
        <rFont val="Arial"/>
        <family val="2"/>
      </rPr>
      <t>Estándar 11:</t>
    </r>
    <r>
      <rPr>
        <sz val="12"/>
        <rFont val="Arial"/>
        <family val="2"/>
      </rPr>
      <t xml:space="preserve"> Implementa acciones para la promoción de la vacunación de las niñas y los niños y las mujeres gestantes y verifica periódicamente el soporte de vacunación de acuerdo con la edad. En los casos en los que el esquema se encuentre incompleto, orienta y hace seguimiento a la familia, cuidadores o mujeres gestantes y adelanta acciones ante la autoridad competente, según corresponda.</t>
    </r>
  </si>
  <si>
    <r>
      <rPr>
        <b/>
        <sz val="12"/>
        <rFont val="Arial"/>
        <family val="2"/>
      </rPr>
      <t>Estándar 12:</t>
    </r>
    <r>
      <rPr>
        <sz val="12"/>
        <rFont val="Arial"/>
        <family val="2"/>
      </rPr>
      <t xml:space="preserve"> Identifica y reporta de forma oportuna los casos de brotes de enfermedades inmunoprevenibles, prevalentes y transmitidas por alimentos (ETA).</t>
    </r>
  </si>
  <si>
    <r>
      <rPr>
        <b/>
        <sz val="12"/>
        <rFont val="Arial"/>
        <family val="2"/>
      </rPr>
      <t xml:space="preserve">Estándar 13: </t>
    </r>
    <r>
      <rPr>
        <sz val="12"/>
        <rFont val="Arial"/>
        <family val="2"/>
      </rPr>
      <t>En caso de brindar alimentación directamente o a través de un tercero, aplica una minuta patrón.</t>
    </r>
  </si>
  <si>
    <r>
      <rPr>
        <b/>
        <sz val="12"/>
        <rFont val="Arial"/>
        <family val="2"/>
      </rPr>
      <t xml:space="preserve">Estándar 14: </t>
    </r>
    <r>
      <rPr>
        <sz val="12"/>
        <rFont val="Arial"/>
        <family val="2"/>
      </rPr>
      <t xml:space="preserve">En caso de brindar servicio de alimentación directa o a través de un tercero, elabora y cumple con el ciclo de menús y análisis nutricional, de acuerdo con la minuta patrón, teniendo en cuenta las prácticas culturales de alimentación y de consumo.
</t>
    </r>
    <r>
      <rPr>
        <b/>
        <sz val="12"/>
        <rFont val="Arial"/>
        <family val="2"/>
      </rPr>
      <t>Nota:</t>
    </r>
    <r>
      <rPr>
        <sz val="12"/>
        <rFont val="Arial"/>
        <family val="2"/>
      </rPr>
      <t xml:space="preserve"> En los casos en donde exista población mayoritariamente étnica, se concertará el ciclo de menús. </t>
    </r>
  </si>
  <si>
    <r>
      <rPr>
        <b/>
        <sz val="12"/>
        <rFont val="Arial"/>
        <family val="2"/>
      </rPr>
      <t>Estándar 15:</t>
    </r>
    <r>
      <rPr>
        <sz val="12"/>
        <rFont val="Arial"/>
        <family val="2"/>
      </rPr>
      <t xml:space="preserve"> Realiza periódicamente la toma de medidas antropométricas a cada niña, niño y mujer gestante y hace seguimiento a los resultados. </t>
    </r>
  </si>
  <si>
    <t>71. La unidad de servicio cuenta con contar con soportes de gestión y articulación con la autoridad sanitaria competente que promueva la Estrategia de Viviendas Saludables.</t>
  </si>
  <si>
    <t>72.  La unidad de servicio implementa acciones conjuntas con el talento humano intercultural y las autoridades comunitarias de acuerdo con el contexto territorial y poblacional, en el marco de la Estrategia de Viviendas Saludables.</t>
  </si>
  <si>
    <r>
      <rPr>
        <b/>
        <sz val="12"/>
        <rFont val="Arial"/>
        <family val="2"/>
      </rPr>
      <t xml:space="preserve">Estándar 17: </t>
    </r>
    <r>
      <rPr>
        <sz val="12"/>
        <rFont val="Arial"/>
        <family val="2"/>
      </rPr>
      <t xml:space="preserve">Cuenta  con Plan de Saneamiento Básico en coherencia con la particularidad del contexto.
</t>
    </r>
    <r>
      <rPr>
        <b/>
        <sz val="12"/>
        <rFont val="Arial"/>
        <family val="2"/>
      </rPr>
      <t>Nota:</t>
    </r>
    <r>
      <rPr>
        <sz val="12"/>
        <rFont val="Arial"/>
        <family val="2"/>
      </rPr>
      <t xml:space="preserve"> En el caso de las comunidades étnicas deberá ser concertado con sus autoridades y entidad competente 
</t>
    </r>
    <r>
      <rPr>
        <b/>
        <sz val="12"/>
        <rFont val="Arial"/>
        <family val="2"/>
      </rPr>
      <t>Nota:</t>
    </r>
    <r>
      <rPr>
        <sz val="12"/>
        <rFont val="Arial"/>
        <family val="2"/>
      </rPr>
      <t xml:space="preserve"> En caso que el servicio de alimentación se preste a través de  forma directa o a través de un tercero</t>
    </r>
  </si>
  <si>
    <r>
      <rPr>
        <b/>
        <sz val="12"/>
        <rFont val="Arial"/>
        <family val="2"/>
      </rPr>
      <t>Estándar 18:</t>
    </r>
    <r>
      <rPr>
        <sz val="12"/>
        <rFont val="Arial"/>
        <family val="2"/>
      </rPr>
      <t xml:space="preserve"> Documenta las buenas prácticas de manufactura (BPM).</t>
    </r>
  </si>
  <si>
    <r>
      <rPr>
        <b/>
        <sz val="12"/>
        <rFont val="Arial"/>
        <family val="2"/>
      </rPr>
      <t xml:space="preserve">Estándar 19: </t>
    </r>
    <r>
      <rPr>
        <sz val="12"/>
        <rFont val="Arial"/>
        <family val="2"/>
      </rPr>
      <t>Aplica buenas prácticas de manufactura en el almacenamiento de alimentos.</t>
    </r>
  </si>
  <si>
    <r>
      <rPr>
        <b/>
        <sz val="12"/>
        <rFont val="Arial"/>
        <family val="2"/>
      </rPr>
      <t xml:space="preserve">Estándar 20: </t>
    </r>
    <r>
      <rPr>
        <sz val="12"/>
        <rFont val="Arial"/>
        <family val="2"/>
      </rPr>
      <t>Aplica buenas prácticas de manufactura en la preparación de alimentos.</t>
    </r>
  </si>
  <si>
    <r>
      <rPr>
        <b/>
        <sz val="12"/>
        <rFont val="Arial"/>
        <family val="2"/>
      </rPr>
      <t>Estándar 21:</t>
    </r>
    <r>
      <rPr>
        <sz val="12"/>
        <rFont val="Arial"/>
        <family val="2"/>
      </rPr>
      <t xml:space="preserve"> Aplica buenas prácticas de manufactura en el servido y distribución de
alimentos.</t>
    </r>
  </si>
  <si>
    <r>
      <rPr>
        <b/>
        <sz val="12"/>
        <rFont val="Arial"/>
        <family val="2"/>
      </rPr>
      <t>Estándar 22:</t>
    </r>
    <r>
      <rPr>
        <sz val="12"/>
        <rFont val="Arial"/>
        <family val="2"/>
      </rPr>
      <t xml:space="preserve"> El personal manipulador de alimentos aplica buenas prácticas de manufactura.</t>
    </r>
  </si>
  <si>
    <r>
      <rPr>
        <b/>
        <sz val="12"/>
        <rFont val="Arial"/>
        <family val="2"/>
      </rPr>
      <t>Estándar 24:</t>
    </r>
    <r>
      <rPr>
        <sz val="12"/>
        <rFont val="Arial"/>
        <family val="2"/>
      </rPr>
      <t xml:space="preserve"> Cuenta con un proyecto pedagógico/propuesta pedagógica coherente con los fundamentos técnicos, políticos y de gestión de la estrategia de atención integral a la primera infancia y los referentes técnicos de educación inicial, que responda a la realidad sociocultural y a las particularidades de las niñas, los niños y sus familias o cuidadores (mujeres gestantes).</t>
    </r>
  </si>
  <si>
    <r>
      <rPr>
        <b/>
        <sz val="12"/>
        <rFont val="Arial"/>
        <family val="2"/>
      </rPr>
      <t xml:space="preserve">Estándar 25: </t>
    </r>
    <r>
      <rPr>
        <sz val="12"/>
        <rFont val="Arial"/>
        <family val="2"/>
      </rPr>
      <t>Planea, implementa y hace seguimiento a las experiencias pedagógicas y de cuidado llevadas a cabo con las niñas y los niños, orientadas a la promoción del desarrollo infantil, en coherencia con su proyecto pedagógico, los fundamentos técnicos, políticos y de gestión de la atención integral y las orientaciones pedagógicas nacionales y territoriales de educación inicial.</t>
    </r>
  </si>
  <si>
    <r>
      <rPr>
        <b/>
        <sz val="12"/>
        <rFont val="Arial"/>
        <family val="2"/>
      </rPr>
      <t>Estándar 26:</t>
    </r>
    <r>
      <rPr>
        <sz val="12"/>
        <rFont val="Arial"/>
        <family val="2"/>
      </rPr>
      <t xml:space="preserve"> Implementa acciones de cuidado con las niñas y los niños que promueven el bienestar, la seguridad y el buen trato</t>
    </r>
  </si>
  <si>
    <r>
      <rPr>
        <b/>
        <sz val="12"/>
        <rFont val="Arial"/>
        <family val="2"/>
      </rPr>
      <t xml:space="preserve">Estándar 27: </t>
    </r>
    <r>
      <rPr>
        <sz val="12"/>
        <rFont val="Arial"/>
        <family val="2"/>
      </rPr>
      <t>Dispone de ambientes enriquecidos para el desarrollo de experiencias pedagógicas intencionadas.</t>
    </r>
  </si>
  <si>
    <r>
      <rPr>
        <b/>
        <sz val="12"/>
        <rFont val="Arial"/>
        <family val="2"/>
      </rPr>
      <t xml:space="preserve">Estándar 28: </t>
    </r>
    <r>
      <rPr>
        <sz val="12"/>
        <rFont val="Arial"/>
        <family val="2"/>
      </rPr>
      <t>Realiza seguimiento al desarrollo de cada niña y niño y lo socializa con las familias o cuidadores como mínimo tres veces al año.</t>
    </r>
  </si>
  <si>
    <r>
      <rPr>
        <b/>
        <sz val="12"/>
        <rFont val="Arial"/>
        <family val="2"/>
      </rPr>
      <t>Estándar 29:</t>
    </r>
    <r>
      <rPr>
        <sz val="12"/>
        <rFont val="Arial"/>
        <family val="2"/>
      </rPr>
      <t xml:space="preserve"> Desarrolla jornadas pedagógicas  mínimo una vez al mes con el talento humano para fortalecer su trabajo.</t>
    </r>
  </si>
  <si>
    <r>
      <rPr>
        <b/>
        <sz val="12"/>
        <rFont val="Arial"/>
        <family val="2"/>
      </rPr>
      <t>Estándar 31:</t>
    </r>
    <r>
      <rPr>
        <sz val="12"/>
        <rFont val="Arial"/>
        <family val="2"/>
      </rPr>
      <t xml:space="preserve"> Cumple con el número de personas requeridas para asegurar la atención según el número total de niñas y niños, de acuerdo con lo establecido en las tablas de proporción de talento humano para la modalidad institución por servicio. </t>
    </r>
  </si>
  <si>
    <r>
      <rPr>
        <b/>
        <sz val="12"/>
        <rFont val="Arial"/>
        <family val="2"/>
      </rPr>
      <t>Estándar 32:</t>
    </r>
    <r>
      <rPr>
        <sz val="12"/>
        <rFont val="Arial"/>
        <family val="2"/>
      </rPr>
      <t xml:space="preserve"> Implementa o gestiona y hace seguimiento al plan de cualificación del talento humano, de acuerdo con la oferta territorial sectorial.</t>
    </r>
  </si>
  <si>
    <r>
      <rPr>
        <b/>
        <sz val="12"/>
        <rFont val="Arial"/>
        <family val="2"/>
      </rPr>
      <t>Estándar 33:</t>
    </r>
    <r>
      <rPr>
        <sz val="12"/>
        <rFont val="Arial"/>
        <family val="2"/>
      </rPr>
      <t xml:space="preserve"> Documenta e implementa un proceso de selección, inducción, bienestar y evaluación del desempeño del talento humano de acuerdo con el perfil, el cargo a desempeñar y las particularidades culturales y étnicas de la población. </t>
    </r>
  </si>
  <si>
    <r>
      <rPr>
        <b/>
        <sz val="12"/>
        <rFont val="Arial"/>
        <family val="2"/>
      </rPr>
      <t xml:space="preserve">Estándar 34: </t>
    </r>
    <r>
      <rPr>
        <sz val="12"/>
        <rFont val="Arial"/>
        <family val="2"/>
      </rPr>
      <t>Los espacios y/o infraestructuras donde se presta la atención están ubicados fuera de zonas de riesgo no mitigable por causas naturales o humanas de acuerdo con la  normatividad  técnica vigente.</t>
    </r>
  </si>
  <si>
    <r>
      <rPr>
        <b/>
        <sz val="12"/>
        <rFont val="Arial"/>
        <family val="2"/>
      </rPr>
      <t xml:space="preserve">Estándar 37: </t>
    </r>
    <r>
      <rPr>
        <sz val="12"/>
        <rFont val="Arial"/>
        <family val="2"/>
      </rPr>
      <t>El inmueble garantiza espacios  accesibles que permitan  la autonomía y la movilidad de todas las personas en la unidad/sede de acuerdo a la normatividad vigente.</t>
    </r>
  </si>
  <si>
    <r>
      <rPr>
        <b/>
        <sz val="12"/>
        <rFont val="Arial"/>
        <family val="2"/>
      </rPr>
      <t>Estándar 38:</t>
    </r>
    <r>
      <rPr>
        <sz val="12"/>
        <rFont val="Arial"/>
        <family val="2"/>
      </rPr>
      <t xml:space="preserve"> El inmueble o espacio cumple con las condiciones de seguridad con relación a los elementos de la infraestructura.</t>
    </r>
  </si>
  <si>
    <r>
      <rPr>
        <b/>
        <sz val="12"/>
        <rFont val="Arial"/>
        <family val="2"/>
      </rPr>
      <t>Estándar 39:</t>
    </r>
    <r>
      <rPr>
        <sz val="12"/>
        <rFont val="Arial"/>
        <family val="2"/>
      </rPr>
      <t xml:space="preserve"> Dispone de agua potable, energía eléctrica, manejo de aguas residuales, sistema de recolección de residuos sólidos y algún medio de comunicación de acuerdo con la oferta de servicios públicos, sistemas o dispositivos existentes en la entidad territorial</t>
    </r>
  </si>
  <si>
    <r>
      <rPr>
        <b/>
        <sz val="12"/>
        <rFont val="Arial"/>
        <family val="2"/>
      </rPr>
      <t xml:space="preserve">Estándar 40: </t>
    </r>
    <r>
      <rPr>
        <sz val="12"/>
        <rFont val="Arial"/>
        <family val="2"/>
      </rPr>
      <t>Cuenta con un inmueble que cumple con las condiciones de la planta física establecidas en las especificaciones para las áreas educativa, recreativa, administrativa y de servicios (ver tabla en el manual operativo de la modalidad ). Dichas especificaciones tendrán en cuenta los espacios diferentes y particulares según las características étnicas y culturales de la población atendida.</t>
    </r>
  </si>
  <si>
    <r>
      <rPr>
        <b/>
        <sz val="12"/>
        <rFont val="Arial"/>
        <family val="2"/>
      </rPr>
      <t xml:space="preserve">Estándar 41: </t>
    </r>
    <r>
      <rPr>
        <sz val="12"/>
        <rFont val="Arial"/>
        <family val="2"/>
      </rPr>
      <t>Documenta e implementa un Plan para la gestión de riesgos de accidentes o situaciones que afecten la vida o integridad de las niñas, los niños y mujeres gestantes.</t>
    </r>
  </si>
  <si>
    <r>
      <rPr>
        <b/>
        <sz val="12"/>
        <rFont val="Arial"/>
        <family val="2"/>
      </rPr>
      <t>Estándar 43:</t>
    </r>
    <r>
      <rPr>
        <sz val="12"/>
        <rFont val="Arial"/>
        <family val="2"/>
      </rPr>
      <t xml:space="preserve"> Realiza el registro de novedades (accidentes, cambios en los estados de salud, cambios en los estados físicos-emocionales, razones de inasistencia y/o llegadas tarde, incapacidades) de las niñas y los niños y de las mujeres gestantes, así como de las acciones emprendidas y el seguimiento frente las mismas. </t>
    </r>
  </si>
  <si>
    <r>
      <rPr>
        <b/>
        <sz val="12"/>
        <rFont val="Arial"/>
        <family val="2"/>
      </rPr>
      <t>Estándar 44:</t>
    </r>
    <r>
      <rPr>
        <sz val="12"/>
        <rFont val="Arial"/>
        <family val="2"/>
      </rPr>
      <t xml:space="preserve"> Adelanta las gestiones necesarias para que las niñas y los niños cuenten con una póliza de seguro contra accidentes</t>
    </r>
  </si>
  <si>
    <r>
      <rPr>
        <b/>
        <sz val="12"/>
        <rFont val="Arial"/>
        <family val="2"/>
      </rPr>
      <t>Estándar 45:</t>
    </r>
    <r>
      <rPr>
        <sz val="12"/>
        <rFont val="Arial"/>
        <family val="2"/>
      </rPr>
      <t xml:space="preserve"> Documenta e implementa el Plan de Gestión de Riesgos de Desastres.</t>
    </r>
  </si>
  <si>
    <r>
      <rPr>
        <b/>
        <sz val="12"/>
        <rFont val="Arial"/>
        <family val="2"/>
      </rPr>
      <t xml:space="preserve">Estándar 46: </t>
    </r>
    <r>
      <rPr>
        <sz val="12"/>
        <rFont val="Arial"/>
        <family val="2"/>
      </rPr>
      <t>Dispone de muebles, elementos y material didáctico pertinente para las necesidades de desarrollo integral de la población atendida y el contexto sociocultural, que cumplan con condiciones de seguridad y salubridad y que sean suficientes de acuerdo con el grupo de atención, así como para el desarrollo de las actividades administrativas.</t>
    </r>
  </si>
  <si>
    <r>
      <rPr>
        <b/>
        <sz val="12"/>
        <rFont val="Arial"/>
        <family val="2"/>
      </rPr>
      <t xml:space="preserve">Obligación contractual: </t>
    </r>
    <r>
      <rPr>
        <sz val="12"/>
        <rFont val="Arial"/>
        <family val="2"/>
      </rPr>
      <t xml:space="preserve">La unidad cuenta con un aviso visible donde se identifica que se presta un servicio público de bienestar a través de la Entidad Administradora del servicio y el ICBF.  </t>
    </r>
  </si>
  <si>
    <r>
      <rPr>
        <b/>
        <sz val="12"/>
        <rFont val="Arial"/>
        <family val="2"/>
      </rPr>
      <t xml:space="preserve">Estándar 51: </t>
    </r>
    <r>
      <rPr>
        <sz val="12"/>
        <rFont val="Arial"/>
        <family val="2"/>
      </rPr>
      <t>Documenta las estrategias organizacionales que le dan identidad a la modalidad</t>
    </r>
  </si>
  <si>
    <r>
      <rPr>
        <b/>
        <sz val="12"/>
        <rFont val="Arial"/>
        <family val="2"/>
      </rPr>
      <t xml:space="preserve">Estándar 52: </t>
    </r>
    <r>
      <rPr>
        <sz val="12"/>
        <rFont val="Arial"/>
        <family val="2"/>
      </rPr>
      <t xml:space="preserve">Vincula al talento humano bajo una modalidad de contratación legal vigente, que cumpla con las formalidades plenas según lo estipulado por la ley laboral y civil. </t>
    </r>
  </si>
  <si>
    <r>
      <rPr>
        <b/>
        <sz val="12"/>
        <rFont val="Arial"/>
        <family val="2"/>
      </rPr>
      <t>Estándar 53:</t>
    </r>
    <r>
      <rPr>
        <sz val="12"/>
        <rFont val="Arial"/>
        <family val="2"/>
      </rPr>
      <t xml:space="preserve"> Documenta e implementa, de acuerdo con las orientaciones vigentes, la gestión documental de la información sobre las niñas, los niños, mujeres gestantes, sus familias o cuidadores, el talento humano y la gestión administrativa y financiera.</t>
    </r>
  </si>
  <si>
    <r>
      <rPr>
        <b/>
        <sz val="12"/>
        <rFont val="Arial"/>
        <family val="2"/>
      </rPr>
      <t>Estándar 54:</t>
    </r>
    <r>
      <rPr>
        <sz val="12"/>
        <rFont val="Arial"/>
        <family val="2"/>
      </rPr>
      <t xml:space="preserve"> Registra y actualiza la información de las niñas, los niños, mujeres gestantes, sus familias, cuidadores y el talento humano a través de los mecanismos que definan las entidades competentes.</t>
    </r>
  </si>
  <si>
    <r>
      <rPr>
        <b/>
        <sz val="12"/>
        <rFont val="Arial"/>
        <family val="2"/>
      </rPr>
      <t xml:space="preserve">Estándar 55: </t>
    </r>
    <r>
      <rPr>
        <sz val="12"/>
        <rFont val="Arial"/>
        <family val="2"/>
      </rPr>
      <t>Cuenta con la información de los padres, las madres o los adultos responsables de las niñas, los niños y mujer gestante en un directorio completo y actualizado.</t>
    </r>
  </si>
  <si>
    <r>
      <rPr>
        <b/>
        <sz val="12"/>
        <rFont val="Arial"/>
        <family val="2"/>
      </rPr>
      <t>Estándar 56:</t>
    </r>
    <r>
      <rPr>
        <sz val="12"/>
        <rFont val="Arial"/>
        <family val="2"/>
      </rPr>
      <t xml:space="preserve"> Cuenta con un mecanismo que permita registrar, analizar y tramitar las sugerencias, quejas y reclamos y generar las acciones pertinentes.</t>
    </r>
  </si>
  <si>
    <r>
      <rPr>
        <b/>
        <sz val="12"/>
        <rFont val="Arial"/>
        <family val="2"/>
      </rPr>
      <t>Estándar 59:</t>
    </r>
    <r>
      <rPr>
        <sz val="12"/>
        <rFont val="Arial"/>
        <family val="2"/>
      </rPr>
      <t xml:space="preserve"> Define, documenta e implementa procesos de evaluación de gestión, de resultados y de satisfacción del servicio en cada uno de los componentes de calidad de la modalidad y, a partir de ello, implementa las acciones de mejora correspondientes.</t>
    </r>
  </si>
  <si>
    <r>
      <rPr>
        <b/>
        <sz val="12"/>
        <rFont val="Arial"/>
        <family val="2"/>
      </rPr>
      <t>Estándar 23:</t>
    </r>
    <r>
      <rPr>
        <sz val="12"/>
        <rFont val="Arial"/>
        <family val="2"/>
      </rPr>
      <t xml:space="preserve"> No aplica</t>
    </r>
  </si>
  <si>
    <r>
      <rPr>
        <b/>
        <sz val="12"/>
        <rFont val="Arial"/>
        <family val="2"/>
      </rPr>
      <t>Estándar 35:</t>
    </r>
    <r>
      <rPr>
        <sz val="12"/>
        <rFont val="Arial"/>
        <family val="2"/>
      </rPr>
      <t xml:space="preserve"> No aplica</t>
    </r>
  </si>
  <si>
    <r>
      <rPr>
        <b/>
        <sz val="12"/>
        <rFont val="Arial"/>
        <family val="2"/>
      </rPr>
      <t>Estándar 36:</t>
    </r>
    <r>
      <rPr>
        <sz val="12"/>
        <rFont val="Arial"/>
        <family val="2"/>
      </rPr>
      <t xml:space="preserve"> No aplica</t>
    </r>
  </si>
  <si>
    <r>
      <rPr>
        <b/>
        <sz val="12"/>
        <rFont val="Arial"/>
        <family val="2"/>
      </rPr>
      <t>Estándar 42:</t>
    </r>
    <r>
      <rPr>
        <sz val="12"/>
        <rFont val="Arial"/>
        <family val="2"/>
      </rPr>
      <t xml:space="preserve"> Se recoge en el estándar 4 del componente Familia Comunidad y Redes</t>
    </r>
  </si>
  <si>
    <r>
      <t xml:space="preserve">31. La unidad de servicio cuenta con soportes que evidencien la conformación de un Comité para la vigilancia y control del servicio por parte de la comunidad y usuarios del servicio, de acuerdo a lo establecido en la </t>
    </r>
    <r>
      <rPr>
        <i/>
        <sz val="12"/>
        <rFont val="Arial"/>
        <family val="2"/>
      </rPr>
      <t>Guía de socialización de servicios de primera infancia de las EAS.</t>
    </r>
  </si>
  <si>
    <t>35. En caso de no contar con los soportes de afiliación al Sistema General de la Seguridad Social en Salud de todas las niñas, niños y mujeres gestantes, cuenta con acta de compromiso firmada por los padres y/o cuidadores para la obtención de dicho documento en plazo no mayor a dos (2) meses.</t>
  </si>
  <si>
    <t>43. En las carpetas de todos las niñas, niños y mujeres gestantes se cuenta con el soporte del esquema completo de vacunación (copia carné de vacunas)  según la edad o periodo gestacional de acuerdo con el  Plan Ampliado de Inmunización - PAI.</t>
  </si>
  <si>
    <t>70. En los casos que se evidencie en el formato de captura de datos antropométricos de niños y niñas de 6 a 59 meses con registro de perímetro del brazo &lt; 11.5 cm, ( con riesgo de mortalidad por desnutrición aguda) la UDS cuenta con soportes de la remisión inmediata a Salud (EPS o IPS).</t>
  </si>
  <si>
    <t>10. La unidad de servicio cuenta con un protocolo para la activación de la ruta de atención y actuación ante el ICBF o la entidad competente del ente territorial para casos de amenaza, vulneración e inobservancia de derechos, que cuente como mínimo con:
1. Instituciones y autoridades competentes del territorio.
2.  Directorio de las instituciones.
3. Procedimiento para la activación de la ruta de actuación y de atención.
4.  Acciones para el seguimiento a casos de amenaza, vulneración e inobservancia de derechos.</t>
  </si>
  <si>
    <t>11. La unidad de servicio cuenta con evidencias de la socialización al  talento humano sobre las señales de alarma y rutas de atención frente a la amenaza, vulneración e inobservancia de derechos.</t>
  </si>
  <si>
    <t>12. La unidad de servicio cuenta con soportes de que todos los casos de amenaza o vulneración relacionados en el registro de novedades tuvieron una adecuada activación de ruta, especialmente para los derechos impostergables de la primera infancia como:
a. Atención en salud y nutrición
b. Esquema completo de vacunación.
c. Protección contra los peligros físicos, negligencia o maltrato.
d. Educación inicial.
e. Registro civil.</t>
  </si>
  <si>
    <t>13. En los casos de la activación de ruta, la unidad de servicio cuenta con soportes de la realización del seguimiento al proceso.</t>
  </si>
  <si>
    <t xml:space="preserve">14. En los casos en que las niñas y niños y mujeres gestantes atendidos se encuentren en proceso de restablecimiento de derechos (PARD) o sean remitidos por una autoridad competente, la unidad de servicio cuenta con evidencias de seguimiento (actas de reunión o comunicaciones) con la autoridad competente. </t>
  </si>
  <si>
    <t>15. La unidad cuenta con un directorio actualizado de autoridades reconocidas en su territorio que contiene como mínimo;
1. Entidades en caso de emergencia (bomberos, defensa civil, consejo municipal de gestión de riesgos, hospital).
2. Entidades para activación de rutas en caso de amenaza o vulneración de derechos (defensoría de familia, comisaría de familia, inspección de policía, fiscalía,  entre otros).</t>
  </si>
  <si>
    <t xml:space="preserve">16. La unidad de servicio documenta la realización de acciones de prevención y promoción con los diferentes actores del territorio para la consolidación comunidades protectoras (actas, registro fotográfico, listas de asistencia). </t>
  </si>
  <si>
    <t>17. La unidad de servicio documenta las experiencias significativas de trabajo comunitario y promoción de redes protectoras.</t>
  </si>
  <si>
    <t>18. La unidad de servicio cuenta con soportes (registro fotográfico, actas, listas) de la realización de acciones de articulación (reuniones, visitas, acuerdos, diálogo entre maestros) con Instituciones Educativas públicas cercanas para facilitar el tránsito armónico de las niñas y niños al sistema educativo formal.</t>
  </si>
  <si>
    <t>19. La unidad de servicio cuenta con el Pacto de Convivencia que no atenta contra la dignidad y los derechos de las niñas y los niños y contiene como mínimo acuerdos particulares entre todos los actores de la unidad, sobre:
1. Horarios y condiciones de ingreso y salida de las niñas, niños y mujeres gestantes.
2. El buen trato entre las niñas, niños, las familias, el talento humano y la comunidad.
3. Participación y corresponsabilidad de las familias.
4. Regulaciones frente al incumplimiento de los acuerdos.</t>
  </si>
  <si>
    <t>20. En caso de no contar con un pacto de convivencia, en los primeros dos meses, la unidad de servicio  ha adelantado acciones para su diseño.</t>
  </si>
  <si>
    <t>21. La unidad de servicio cuenta con evidencias de la elaboración participativa de las familias, niñas y niños y el talento humano del Pacto de Convivencia actualizado cada año (actas, listas de asistencia, evidencia fotográfica).</t>
  </si>
  <si>
    <t>22. Todos las niñas, niños, familias y el talento humano conocen el Pacto de Convivencia.</t>
  </si>
  <si>
    <t xml:space="preserve">23. La unidad de servicio cuenta con el plan de formación y acompañamiento a las familias construido con base en el análisis del diagnóstico situacional del POAI o Plan de trabajo que contenga:
1. Objetivo general y específicos 
2. Descripción de estrategias y establecimiento de acciones a desarrollar para el trabajo con las familias.
3. Cronograma
4. Responsables
5. Recursos y materiales
6. Mecanismos de seguimiento y evaluación del plan </t>
  </si>
  <si>
    <t>24. El plan de formación y acompañamiento a familias incluye de manera prioritaria las siguientes temáticas y otras identificadas de acuerdo con el diagnóstico situacional del POAI o Plan de trabajo:
1. Socialización del Proyecto pedagógico o propuesta pedagógica. 
2. Identificación de señales de alarma y activación de rutas de atención ante situaciones de amenaza o vulneración de derechos.
3. Prácticas de cuidado y crianza.
4. Promoción integral de la salud.
5. Lactancia materna (exclusiva y complementaria), adecuada introducción de alimentos complementarios y alimentación adecuada para la primera infancia y para el periodo de gestación.
6. Vacunación y enfermedades prevalentes, inmunoprevenibles y transmitidas por alimentos (ETA).
7. Hábitos y estilos de vida saludable.
8. Crecimiento y desarrollo/control prenatal.
9. Socialización del Plan de Gestión de Riesgos.
10. Pacto de convivencia.
11. Tránsito armónico de las niñas y niños al sistema educativo formal para (importancia del tránsito, instituciones educativas públicas del sector, requisitos y tiempos de matrícula).</t>
  </si>
  <si>
    <t>25. En caso de no contar con un Plan  de formación y acompañamiento a familias, en los primeros dos meses, la unidad de servicio  ha adelantado acciones para la formulación del Plan.</t>
  </si>
  <si>
    <t xml:space="preserve">26. La unidad de servicio cuenta con los soportes (listados de asistencia, temas y/o fotos) de la implementación del Plan de formación y acompañamiento a las familias con la participación de al menos el 70% de las familias. </t>
  </si>
  <si>
    <t>27. La participación de las familias de las niñas, niños y mujeres gestantes que se evidencian en los soportes de la unidad de servicio, coinciden con el registro de la atención en el sistema de información definido por el ICBF (registro de Cuéntame).</t>
  </si>
  <si>
    <t>28. En los casos en que se atienden comunidades étnicas, el plan de formación responde a los acuerdos de promoción de la atención intercultural definidos en la fase de concertación.</t>
  </si>
  <si>
    <t>29. En los casos en que se atienden comunidades étnicas, la unidad de servicio cuenta con estrategias pertinentes culturalmente para difundir la importancia de todos los temas del Plan.</t>
  </si>
  <si>
    <t>73. La unidad de servicio cuenta con un documento de Plan de Saneamiento Básico que contiene los  programas y los formato de verificación o control.</t>
  </si>
  <si>
    <t>74. En términos generales, el personal conoce el Plan de Saneamiento Básico y sus programas.</t>
  </si>
  <si>
    <t>76. Los formatos de verificación o control del programa de limpieza y desinfección se encuentran diligenciados al día.</t>
  </si>
  <si>
    <t>77. El Plan de Saneamiento básico incluye un programa de manejo de residuos sólidos y líquidos (conocimiento del personal, ubicación, señalización y suficiencia en recipientes, recolección interna adecuada, registros, entre otros).</t>
  </si>
  <si>
    <t>78. Los formatos de verificación o control del programa de manejo de residuos sólidos y líquidos se encuentran diligenciados al día.</t>
  </si>
  <si>
    <t>79. El Plan de Saneamiento básico incluye un programa de control de vectores (ausencia de huellas o daños causados, dispositivos de control bien ubicados como rejillas, anjeos,  certificaciones expedidas por empresa autorizada según la frecuencia definida, fichas técnicas de productos empleados y cronograma).</t>
  </si>
  <si>
    <t>80. Los formatos de verificación o control del programa de control de vectores se encuentran diligenciados al día.</t>
  </si>
  <si>
    <t>81. La unidad de servicio cuenta con el Documento del Manual de Buenas Prácticas de Manufactura (BPM) que contiene los procedimientos que apliquen:
a. Procedimiento de recibo y control de proveedores de alimentos.
b. Procedimiento de prácticas higiénicas, capacitación, dotación del personal manipulador de alimentos.
c. Procedimiento de almacenamiento de los alimentos.
d. Procedimientos de preparación de los alimentos.
e. Procedimientos de transporte de los alimentos.
f. Procedimientos de servido de los alimentos a los usuarios.
g. Procedimiento de mantenimiento de equipos (equipos de refrigeración y congelación, termómetros, gramera, entre otros).
h. Procedimiento de entrega y consumo de refrigerios. (Suministrados por padres / Suministrados por el operador en encuentros grupales.</t>
  </si>
  <si>
    <t>75. El Plan de Saneamiento básico incluye un programa de limpieza y desinfección (insumos, conocimiento del personal, aplicación de proceso en las diferentes etapas del servicio de alimentos, registros).</t>
  </si>
  <si>
    <t>82. El almacenamiento se da por grupos de alimentos; frutas, verduras y lácteos; carnes; cereales, tubérculos y leguminosas.</t>
  </si>
  <si>
    <t>83. Los alimentos empacados incluidos los de Alto Valor Nutricional - AAVN (Bienestarina) tienen registro sanitario y fecha de vencimiento vigente.</t>
  </si>
  <si>
    <t>84. Los alimentos almacenados de acuerdo con las prácticas de conservación se encuentran en buen estado; las carnes (carne, hígado, pollo y pescado) presentan olor característico, tienen color uniforme y libre de manchas.</t>
  </si>
  <si>
    <t>85. Las frutas, las verduras, los tubérculos y plátanos están libres de magulladuras, insectos y daños por deshidratación.</t>
  </si>
  <si>
    <t>86. Los lácteos están almacenados de acuerdo con las instrucciones del empaque.</t>
  </si>
  <si>
    <t>87. La rotación de todos los alimentos almacenados, incluidos los de Alto Valor Nutricional - AAVN (Bienestarina) se hace: los de fecha de vencimiento más próxima son los primeros en salir.</t>
  </si>
  <si>
    <t>88. El espacio de almacenamiento de alimentos, incluidos los de Alto Valor Nutricional - AAVN (Bienestarina), es de uso exclusivo para alimentos, ausente de elementos como: enseres, maquinaria, artículos de aseo (jabones, desinfectantes), insecticidas, entre otros.</t>
  </si>
  <si>
    <t>89. Los alimentos, incluidos los de Alto Valor Nutricional - AAVN (Bienestarina) se encuentran separados de pisos y paredes mínimo a 15 cm, en estibas o anaqueles; las dimensiones se ajustan al volumen de los alimentos almacenados.</t>
  </si>
  <si>
    <t>90. Los termómetros para alimentos fríos y calientes, en caso de utilizar el mismo para ambas temperaturas, son limpiados y desinfectado para evitar contaminación cruzada.</t>
  </si>
  <si>
    <t xml:space="preserve">91. Los espacios destinados a la manipulación de los alimentos no evidencian la presencia de niños y niñas.  </t>
  </si>
  <si>
    <t>92. En el caso de presencia de grupos étnicos, la unidad de servicio cuenta con soportes de que las autoridades tradicionales y organizaciones del área de salud han definido los requisitos para que las prácticas de manipulación se den en condiciones de inocuidad.</t>
  </si>
  <si>
    <t>93. Se evidencia medidas tomadas para evitar la contaminación cruzada: no contacto de alimentos crudos con cocidos, alimentos no lavados y no desinfectados con alimentos lavados y desinfectados.</t>
  </si>
  <si>
    <t xml:space="preserve">94. Los alimentos se mantienen protegidos de la contaminación ambiental, cuando se requiere esperar entre una etapa de elaboración de alimentos y la siguiente. </t>
  </si>
  <si>
    <t>95. Se lavan los alimentos o materias primas crudas como carnes, verduras, hortalizas y productos de la pesca con agua potable corriente, antes de su preparación.</t>
  </si>
  <si>
    <t>96. Las hortalizas y verduras que se comen crudas se lavan y desinfectan con sustancias permitidas (Hipoclorito de sodio o vinagre).</t>
  </si>
  <si>
    <t>97. Los espacios destinados para la preparación de alimentos se encuentran libres de plagas, animales domésticos, roedores e insectos.</t>
  </si>
  <si>
    <t>98. Los alimentos se sirven evitando el contacto con las manos y con recipientes o utensilios estandarizados.</t>
  </si>
  <si>
    <t>99. Las porciones servidas corresponden a las establecidas en la derivación del Ciclo de Menú según la edad.</t>
  </si>
  <si>
    <t>100. La unidad de servicio cuenta con Formato Entrega AAVN a Unidades vigente, debidamente diligenciado en la periodicidad establecida por el ICBF.</t>
  </si>
  <si>
    <t>101. La unidad de servicio cuenta con Formato Entrega AAVN a Beneficiarios vigente, debidamente diligenciado en la periodicidad establecida por el ICBF.</t>
  </si>
  <si>
    <t>102. Todo el personal manipulador de alimentos utiliza el uniforme de trabajo acorde con las buenas prácticas de manufactura (vestimenta limpia, sin botones, de color claro y sin bolsillos por encima de la cintura).</t>
  </si>
  <si>
    <t>103. Todo el personal manipulador de alimentos tiene el cabello recogido y cubierto totalmente, mediante malla o gorro.</t>
  </si>
  <si>
    <t>104. Todo el personal manipulador de alimentos utiliza el tapabocas durante todas las etapas de la manipulación de los alimentos.</t>
  </si>
  <si>
    <t>105. Todo el personal manipulador de alimentos tiene las uñas cortas, limpias y sin esmalte.</t>
  </si>
  <si>
    <t>106. Todo el personal manipulador de alimentos utiliza calzado cerrado, de material resistente e impermeable y de tacón bajo.</t>
  </si>
  <si>
    <t>108. Todo el personal manipulador de alimentos evita prácticas como comer, beber, fumar en las áreas de manipulación de alimentos.</t>
  </si>
  <si>
    <t>109. Todo el personal manipulador de alimentos evita prácticas antihigiénicas, como rascarse, toser, escupir, estornudar, etc., sobre los alimentos.</t>
  </si>
  <si>
    <t>110. Todo el personal manipulador de alimentos se lava y desinfecta con jabón desde las manos hasta los codos cada vez que sea necesario; en caso de utilización de guantes estos están sin roturas, se lavan y desinfectan.</t>
  </si>
  <si>
    <t>111. Todas las personas distintas al personal manipulador de alimentos que ingresan al servicio de alimentación utilizan gorro, tapabocas y bata de color claro.</t>
  </si>
  <si>
    <t>112. Todo el personal manipulador de alimentos cuenta con reportes de exámenes de laboratorios coprológico seriado, KOH uñas y frotis faríngeo, con máximo de un (1) año de expedición para cada uno los manipuladores de alimentos.</t>
  </si>
  <si>
    <t>113. Todo el personal manipulador de alimentos cuenta con certificados de reconocimiento del estado de salud, con máximo de un (1) año de expedición para cada uno de los manipuladores de alimentos.</t>
  </si>
  <si>
    <t xml:space="preserve">114. La unidad de servicio cuenta con soportes de que se han tomado acciones para la reubicación del personal, en los casos en que se presentan alteraciones de salud. </t>
  </si>
  <si>
    <t>115. La unidad de servicio cuenta con un documento de Proyecto Pedagógico acorde con las características socioculturales de las niñas y niños y sus familias y el contexto, que contiene como mínimo:
1) Características relevantes en el diagnóstico situacional del POAI.
2) Concepciones de niño y niña, desarrollo infantil y educación inicial. 
3) Marco normativo y referentes técnicos sobre educación inicial.
4) Intencionalidades pedagógicas. 
5) Estrategias pedagógicas para el trabajo con las niñas y niños y familias que posibiliten el juego, arte, literatura y exploración del medio (para el caso de la modalidad propia, incluye encuentros con el entorno y las prácticas tradicionales, en el hogar, comunitarios y grupales para mujeres gestantes y niñas y niños menores de 18 meses). 
6) Cómo hacer la planeación pedagógica.
7) Acciones de cuidado que promueven el bienestar, la seguridad y el buen trato de las niñas y los niños (higiene, alimentación, descanso).
8) Cómo y cuándo hacer seguimiento y valoración al desarrollo de las niñas y niños.  
9) Mecanismo de seguimiento y evaluación del Proyecto Pedagógico.</t>
  </si>
  <si>
    <t>116. En caso de no contar con el documento en el primer trimestre, la unidad de servicio evidencia acciones para su construcción.</t>
  </si>
  <si>
    <t>117. La unidad de servicio cuenta con evidencias de la elaboración participativa con las familias, niñas y niños, el talento humano y las autoridades tradicionales (si aplica) del Proyecto / Propuesta Pedagógica (actas, listas de asistencia, evidencia fotográfica).</t>
  </si>
  <si>
    <t>118. La unidad de servicio cuenta con evidencias de la actualización anual del Proyecto / Propuesta Pedagógica con base en el mecanismo de evaluación y seguimiento del mismo.</t>
  </si>
  <si>
    <t>119. Cuenta con evidencia que todos los agentes educativos conocen las estrategias del Proyecto /Propuesta Pedagógica.</t>
  </si>
  <si>
    <t>120. La planeación cuenta con experiencias específicas que respondan a los resultados de la aplicación de la Escala Cualitativa de Valoración del Desarrollo Infantil Revisada (ECVDI-R).</t>
  </si>
  <si>
    <t xml:space="preserve">121. El desarrollo de las experiencias planeadas promueve la participación de todas las niñas y niños. </t>
  </si>
  <si>
    <t>122. La unidad de servicio cuenta con soportes de observaciones y reflexiones de la planeación actual o inmediatamente anterior.</t>
  </si>
  <si>
    <t>123. La planeación cuenta con experiencias específicas para la sensibilización (diálogos, visitas a las instituciones educativas) de las niñas y niños sobre el proceso de tránsito armónico a la educación formal.</t>
  </si>
  <si>
    <t>124. En la rutina diaria de la unidad se dispone de tiempos y espacios para las acciones de cuidado que promueven el bienestar, la seguridad y el buen trato (higiene, alimentación, descanso, otros).</t>
  </si>
  <si>
    <t xml:space="preserve">125. La interacción del talento humano con las niñas y niños se centra en el respeto, afecto y sensibilidad. </t>
  </si>
  <si>
    <t>126. En los casos en los que se encuentren prácticas que puedan afectar negativamente el desarrollo de los niños y las niñas, se relaciona en el registro de novedades que el talento humano promueve acciones con las familias  mediadas por el dialogo de saberes y en las que prime el interés superior del niño y la niña.</t>
  </si>
  <si>
    <t>127. El diseño del ambiente pedagógico posibilita el juego, la exploración del medio, la literatura y las expresiones artísticas de acuerdo con la planeación de experiencias pedagógicas.</t>
  </si>
  <si>
    <t>128. El diseño del ambiente pedagógico incluye elementos diversos propios del contexto y de la cultura.</t>
  </si>
  <si>
    <t>129. Las producciones de las niñas y los niños son tenidos en cuenta en la ambientación de los espacios pedagógicos.</t>
  </si>
  <si>
    <t>130. Los materiales pedagógicos están al alcance de las niñas y los niños de modo que se facilita interactuar con ellos de forma autónoma.</t>
  </si>
  <si>
    <t>131. En caso de atender niñas y niños con discapacidad, los ambientes han sido enriquecidos para promover su participación y desarrollo.</t>
  </si>
  <si>
    <t>132. La unidad de servicio cuenta con un Instrumento de seguimiento al desarrollo que consigna la observación y análisis de los cambios y aspectos a fortalecer (bitácora, formato para el registro, cuaderno de observaciones) diligenciado por lo menos una vez al mes para cada niña y niño.</t>
  </si>
  <si>
    <t>133. Las carpetas de todas las niñas y niños contienen los resultados de la aplicación de la Escala Cualitativa de Valoración del Desarrollo Infantil Revisada (ECVDI-R) (3 registros al año; abril, agosto y noviembre).</t>
  </si>
  <si>
    <t>134. La unidad de servicio cuenta con un plan de fortalecimiento individual para todas las niñas y niños que se encuentran en perfil de desarrollo "en riesgo" en la carpeta y un acta de acuerdos firmada por la familia.</t>
  </si>
  <si>
    <t>135. La unidad de servicio cuenta con las listas de asistencia de la socialización individual con las familias y cuidadores sobre los cambios en el desarrollo de cada niña y niño al menos tres veces por año, con base en el seguimiento mensual y los resultados de la aplicación de la Escala (ECVDI-R).</t>
  </si>
  <si>
    <t>136. La unidad de servicio cuenta con un documento semestral con el cronograma, propósitos, responsables y temáticas asociados con los componentes del servicio a tratar en las jornadas pedagógicas mensuales.</t>
  </si>
  <si>
    <t>137. La unidad de servicio cuenta con registros de asistencia y actas que documentan el desarrollo de una jornada pedagógica realizada cada mes, incluyendo compromisos y aportes para fortalecer el trabajo con las niñas y los niños.</t>
  </si>
  <si>
    <t>138. El talento humano se ajusta a los perfiles exigidos o perfiles optativos, de acuerdo con el manual operativo y el comité operativo.</t>
  </si>
  <si>
    <t>139. La unidad de servicio cumple con el talento humano requerido para asegurar la atención de acuerdo con la proporción establecida por el ICBF.</t>
  </si>
  <si>
    <t>140. La unidad de servicio cuenta con copia del plan de cualificación permanente del talento humano, que contenga las temáticas establecidas en la “Tabla de Cualificación del Talento Humano” del manual operativo, el objetivo o intencionalidad del proceso, el número de horas por cada temática y el tipo de cualificación (curso, taller o diplomado)</t>
  </si>
  <si>
    <t>141. El talento humano cualificado de la UDS, está registrado en el Módulo de Talento Humano del Sistema Cuéntame.</t>
  </si>
  <si>
    <t>142. La unidad de servicio cuenta con personal capacitado en la prevención, detección y notificación de las enfermedades prevalentes de la primera infancia de acuerdo a lo establecido en el manual operativo.</t>
  </si>
  <si>
    <t>143. La unidad de servicio cuenta con personal capacitado en la prevención y atención de emergencias de acuerdo a lo establecido en el manual operativo.</t>
  </si>
  <si>
    <t>144. La unidad de servicio cuenta con personal capacitado en el curso de primer respondiente de acuerdo a lo establecido en el manual operativo.</t>
  </si>
  <si>
    <t>145. La unidad de servicio cuenta con personal capacitado en el curso de primeros auxilios de acuerdo a lo establecido en el manual operativo.</t>
  </si>
  <si>
    <t>146. Cuenta con evidencia que el talento humano ha participado en el desarrollo de acciones para fortalecer el clima organizacional y realizar actividades de bienestar.</t>
  </si>
  <si>
    <t>147. Cuenta con evidencia que todo el talento humano participó en la inducción.</t>
  </si>
  <si>
    <t>148. El espacio físico donde se presta el servicio de atención a la primera infancia cuenta con la Certificación de la Oficina de Planeación Municipal o entidad competente que constate que la zona en la cual opera está ubicada fuera de zonas de riesgo no mitigables.</t>
  </si>
  <si>
    <t xml:space="preserve">149. En caso de no contar con la certificación que el inmueble esta ubicado fuera de zonas de riesgo no mitigables, la UDS cuenta con carta u oficio de gestión ante la entidad competente. </t>
  </si>
  <si>
    <t>150. En caso de que el espacio físico donde se presta el servicio de atención esté ubicado en una zona de riesgo no mitigable  de acuerdo con el concepto expedido por la autoridad competente del municipio, cuenta con soportes de la notificación al supervisor del contrato de aporte.</t>
  </si>
  <si>
    <t xml:space="preserve">151. En caso de que el espacio físico donde se presta el servicio esté en una zona de riesgo mitigable, se incluyó dentro de su Plan de Gestión de Riesgos de Desastres el análisis de los riesgos y los procedimientos en los planes de acción y de contingencia correspondientes. </t>
  </si>
  <si>
    <t>152. La unidad se servicio demuestra que desarrolló adecuaciones o ajustes razonables que mejoran la accesibilidad de los espacios para los usuarios y la comunidad en general durante el periodo de atención del contrato.</t>
  </si>
  <si>
    <t>153. En caso de no tener ajustes razonables, la UDS incluye en el POAI los ajustes que se realizaran.</t>
  </si>
  <si>
    <t>154. Todos los marcos de las ventanas se encuentran sin deterioro, óxido, astillas o algún elemento que represente un riesgo a los usuarios.</t>
  </si>
  <si>
    <t>155. Todos los vidrios y/o anjeos están completos, fijos al marco  y sin ningún elemento que represente un riesgo a los usuarios.</t>
  </si>
  <si>
    <t>156. Para puertas y ventanas de vidrio de difícil identificación, se cuenta con un elemento de señalización que lo haga visible.</t>
  </si>
  <si>
    <t>157. Las ventanas piso techo o con antepecho (muro) inferior a 1,10 m de altura, ubicadas en pisos diferentes al primero, cuentan elementos que protejan a los usuarios de potenciales caídas.</t>
  </si>
  <si>
    <t>158. Todos los balcones y terrazas cuentan con protección anticaidas (rejas, vidrios templados, mallas, barandas) que no permiten ser escaladas por las niñas y niños.</t>
  </si>
  <si>
    <t>159. Todas las puertas se encuentran fijas a los marcos, sin óxido, astillas u otras condiciones que generen riesgos de accidentes a los usuarios.</t>
  </si>
  <si>
    <t>160. El piso es regular (liso uniforme) y libre de agrietamientos y hendiduras.</t>
  </si>
  <si>
    <t>161. Las escaleras y rampas están provistas de barandas no escalables con una altura mínima de 1,10 m, con pasamanos y puertas en ambos accesos.</t>
  </si>
  <si>
    <t>162. Todos los muros y techos se encuentran libres de inclinaciones y grietas que representen riesgo de colapso (grietas paralelas al piso o en diagonal, en las columnas o en las vigas), bordes puntiagudos y desprendimiento de sus elementos (cielos rasos, luminarias, claraboyas, ventiladores, entre otros).</t>
  </si>
  <si>
    <t>163. Todos los muros, pisos y techos se encuentran libres de deterioro por humedad y goteras.</t>
  </si>
  <si>
    <t>164. Todos los tomacorrientes de los espacios donde tienen acceso las niñas y niños tienen protección contra contacto (protección aumentada, tapa ciega, a prueba de manipulación), o están localizados a una altura mayor de 1,50 m.</t>
  </si>
  <si>
    <t>165. Todos los cables de la red eléctrica están recubiertos, canalizados y fuera del alcance de las niñas y niños.</t>
  </si>
  <si>
    <t>166. Las sustancias tóxicas (por ejemplo, elementos de aseo, gasolina) , medicamentos, o herramientas peligrosas están fuera del alcance de los niños y niñas.</t>
  </si>
  <si>
    <t>167. Todos los almacenamientos de agua (aljibes, albercas, estanques, tanques, canecas, baldes, entre otros), cuentan con medidas de protección tales como tapas, rejas o aislamientos.</t>
  </si>
  <si>
    <t xml:space="preserve">168. Todos los cerramientos, rejas y barandas no son escalables y a las niñas y niños no les cabe la cabeza en las separaciones (aprox. 6 cm.).  </t>
  </si>
  <si>
    <t>169. Todos los tapetes están fijos al piso.</t>
  </si>
  <si>
    <t xml:space="preserve">170. La unidad de servicio cuenta con servicio de acueducto o con algún sistema para garantizar el servicio de agua potable y para el consumo humano aprobado en acta por el Comité Técnico Operativo.  </t>
  </si>
  <si>
    <t>171. La unidad se servicio cuenta con servicio de alcantarillado o algún sistema para garantizar el manejo de aguas residuales  aprobado en acta por el Comité Técnico Operativo.</t>
  </si>
  <si>
    <t>172. La unidad de servicio cuenta con servicio recolección de residuos sólidos o algún sistema para el manejo de residuos sólidos aprobado en acta por el Comité Técnico Operativo.</t>
  </si>
  <si>
    <t>173. La unidad de servicio cuenta con servicio de energía eléctrica o con algún sistema para garantizar el servicio de energía aprobado en acta por el Comité Técnico Operativo.</t>
  </si>
  <si>
    <t>174. La unidad de servicio cuenta con servicio de gas natural o propano o algún sistema alternativo de combustible aprobado en acta por el Comité Técnico Operativo.</t>
  </si>
  <si>
    <t xml:space="preserve">175. La unidad de servicio cuenta con algún sistema de comunicación (móvil, línea fija, o sistemas alternativos existentes en el territorio). </t>
  </si>
  <si>
    <t>176. Todos los espacios cuentan con suficiente ventilación natural o artificial que evitan la acumulación de olores y permiten el confort térmico.</t>
  </si>
  <si>
    <t xml:space="preserve">177. Todos los espacios cuentan con Iluminación natural o artificial, son visualmente limpios y neutros que permiten el confort visual. </t>
  </si>
  <si>
    <t>178. El espacio físico donde se presta el servicio, cuenta con espacio pedagógico suficiente para la realización de las actividades y la movilidad de las niñas y niños y los demás usuarios.</t>
  </si>
  <si>
    <t>179. El espacio físico donde se presta el servicio tiene disponibilidad del servicio sanitario para las niñas y niños y demás usuarios.</t>
  </si>
  <si>
    <t>180. En el espacio para el servido de alimentos se asegura un puesto para cada niña y niño en el momento de su uso.</t>
  </si>
  <si>
    <t xml:space="preserve">181. El espacio físico donde se presta el servicio de atención cuenta con el Plan para la gestión de riesgos de accidentes o situaciones que afecten la vida o integridad de las niñas y los niños que contiene:
-Identificación de factores de riesgos de accidentes.
-Acciones de reducción de riesgos de accidentes (Prevención y mitigación).
-Procedimiento para la respuesta ante la ocurrencia de un accidente. 
-Acciones para la recuperación física y psicológica de las personas afectadas.
-Procedimiento para salidas y desplazamientos de las niñas y niños para las actividades por fuera de las instalaciones. 
-Procedimiento para el suministro de medicamentos prescritos. 
-Procedimiento para actuar en caso de extravío y muerte. </t>
  </si>
  <si>
    <t xml:space="preserve">182. En caso de no contar con el documento del Plan para la gestión de riesgos de accidentes o situaciones que afecten la vida o integridad de las niñas y los niños   , la UDS presenta un avance sobre la elaboración del mismo. </t>
  </si>
  <si>
    <t xml:space="preserve">183. En caso de haberse presentado alguna situación de riesgo o accidente que afecte la vida o integridad de las niñas y los niños, la unidad de servicio cuenta con evidencias de la implementación del Plan de gestión riesgos y el manejo de accidentes. </t>
  </si>
  <si>
    <t>184. La unidad de servicio cuenta con evidencias de su socialización con la comunidad educativa de los procedimientos para la gestión de riesgos y el manejo de accidentes o situaciones que afecten la vida o integridad de las niñas y los niños durante las diferentes actividades de ingreso, salida, y durante la permanencia al interior de la institución y en aquellas que impliquen desplazamientos fuera del mismo.</t>
  </si>
  <si>
    <t>185. En caso de contar con servicio de transporte, la entidad contratada está legalmente autorizada y cumple con las condiciones definidas por la normatividad (revisión técnico - mecánica, SOAT, licencia de conducción vigente).</t>
  </si>
  <si>
    <t>186. En caso de contar con piscina acuática o hacer uso de ella a través de un tercero, la unidad de servicio cuenta con certificado de cumplimiento de las normas de seguridad reglamentarias para su uso, establecidas en la Ley 1209 de 2008.</t>
  </si>
  <si>
    <t xml:space="preserve">187. El equipo de trabajo de la unidad de servicio conoce los procedimientos a seguir en caso de presentarse un accidente o situación que afecte la vida o integridad de las niñas y niños. </t>
  </si>
  <si>
    <t>188. En el caso de fallecimiento de una niña o niño (por cualquier motivo dentro o fuera de la unidad) la unidad de servicio cuenta con evidencia de reporte de la EAS al supervisor de contrato, con la siguiente información: 
-Presentar, previa autorización de la familia o cuidador responsable, copia del resumen de la historia clínica. 
-Copia de la ficha de caracterización del usuario.
-Informe de la atención prestada al usuario fallecido y soportes que para el momento se dispongan.</t>
  </si>
  <si>
    <t xml:space="preserve">189. La unidad de servicio cuenta con el formato para el registro y seguimiento de novedades de las niñas y los niños y de las mujeres gestantes (en caso que sean usuarias de la modalidad),  diligenciado de manera completa donde se detalla como mínimo: 
a) Accidentes. 
b) Cambios en los estados de salud. 
c) Cambios en el estado emocional.
d) Razones de inasistencia y/o llegadas tarde.
e) Incapacidades.
f) Administración de medicamentos.
g) Casos en que los niños y niñas no cuenten con registro civil.
h) Casos de niños, niñas y mujeres gestantes no cuentan con soporte de afiliación en salud. 
i) Casos de niños, niñas y mujeres gestantes que no cuentan con certificación de asistencia a la valoración integral o controles prenatales. 
j) Casos de niños y niñas que no cuentan con el soporte de aplicación del esquema de vacunación de acuerdo a la edad. </t>
  </si>
  <si>
    <t>190. Todas las niñas y niños cuenta con el soporte de la póliza de seguro en caso de accidentes.</t>
  </si>
  <si>
    <t>191. El espacio físico donde se presta el servicio de atención cuenta con el documento del Plan de Gestión de Riesgos de Desastres que contiene como mínimo:
- Identificación de amenazas y vulnerabilidades de acuerdo con el contexto, la población y la infraestructura del Diagnóstico Situacional del POAI o Plan de Trabajo.
- Valoración de riesgos.
- Acciones para la reducción de los riesgos (prevención y mitigación).
- Acciones para la respuesta a las emergencias y desastres.</t>
  </si>
  <si>
    <t xml:space="preserve">192. En caso de no contar con el documento del Plan para la gestión de riesgos de  desastres, la UDS presenta un avance sobre la elaboración del mismo. </t>
  </si>
  <si>
    <t>193. La unidad de servicio cuenta con los soportes de la implementación del Plan de Gestión de riesgos de desastres donde se evidencie como mínimo:
- Realización de simulacros de respuesta a los riesgos identificados.
- Rutas de evacuación señalizadas.
- Sistema/mecanismos de alarma.
- Conformación de comité o brigada de emergencia.
- Sistemas de apoyo para la población con discapacidad entre otros.</t>
  </si>
  <si>
    <t xml:space="preserve">194. La unidad de servicio cuenta con evidencias de socialización con la comunidad educativa del Plan de Gestión de riesgos de Desastres. </t>
  </si>
  <si>
    <t>195. El equipo de trabajo de la unidad conoce el Plan de Gestión de Riesgos de Desastres y sus acciones de respuesta.</t>
  </si>
  <si>
    <t>196. El espacio físico dispone de los elementos de aseo necesarios, suficientes y en buen estado según las orientaciones de la Guía Orientadora para compra de dotación para la modalidad.</t>
  </si>
  <si>
    <t>197. La unidad de servicio dispone de los elementos del servicio de alimentos (cocina y comedor) necesarios, suficientes y en buen estado según las orientaciones de la Guía Orientadora para compra de dotación para la modalidad.</t>
  </si>
  <si>
    <t xml:space="preserve">198. La unidad de servicio dispone de los elementos de apoyo necesarios, suficientes y en buen estado según las orientaciones de Guía Orientadora para compra de dotación para la modalidad. </t>
  </si>
  <si>
    <t>199. La unidad de servicio dispone de los elementos de lencería necesarios, suficientes y en buen estado según las orientaciones de Guía Orientadora para compra de dotación para la modalidad.</t>
  </si>
  <si>
    <t xml:space="preserve">200. La unidad de servicio dispone de los elementos de mobiliario necesarios, suficientes y en buen estado según las orientaciones de la Guía Orientadora para compra de dotación para la modalidad. </t>
  </si>
  <si>
    <t xml:space="preserve">201. La unidad de servicio dispone de los elementos para la emergencia necesarios, suficientes y en buen estado según las orientaciones de la Guía Orientadora para compra de dotación para la modalidad. </t>
  </si>
  <si>
    <t>202. La unidad de servicio dispone de material pedagógico necesarios, suficientes y en buen estado según las orientaciones de Guía Orientadora para compra de dotación para la modalidad.</t>
  </si>
  <si>
    <t>203. La unidad de servicio cuenta con un manual o documento de instrucciones de uso, sensibilidad y capacidad de los equipos antropométricos.</t>
  </si>
  <si>
    <t>204. La unidad de servicio cuenta con certificados de calibración y mantenimiento preventivo de los equipos antropométricos, emitidos por una entidad certificada.</t>
  </si>
  <si>
    <t xml:space="preserve">205. La unidad de servicio dispone de los equipos antropométricos necesarios, suficientes y en buen estado según lo definido en la Guía Técnica para la Metrología a los Procesos Misionales de la Dirección de Nutrición del ICBF. </t>
  </si>
  <si>
    <t>206. La unidad de servicio presenta un aviso exterior visible con identificación de la EAS y el ICBF de acuerdo con lo establecido en el manual de marca del ICBF.</t>
  </si>
  <si>
    <t>207. Cuenta con evidencias que todo el talento humano conoce la misión y la visión de la EAS y del ICBF.</t>
  </si>
  <si>
    <t>208. Todo el talento humano fue contratado oportunamente y bajo una modalidad legal vigente.</t>
  </si>
  <si>
    <t>209. Todo el talento humano cuenta con una copia de su contrato.</t>
  </si>
  <si>
    <t>210. El pago  de los salarios y/o honorarios ha sido oportuno.</t>
  </si>
  <si>
    <t>211. El pago al sistema general de seguridad social, ARL y pensiones ha sido oportuno.</t>
  </si>
  <si>
    <t>212. Todas las niñas y niños cuentan con una carpeta marcada con el nombre y apellido y con sus documentos legajados organizados cronológicamente de acuerdo con lo establecido en el manual operativo (Tabla de relación de documentos).</t>
  </si>
  <si>
    <t>213. Todos los documentos de niñas y niños se encuentran al interior de la carpeta y no hay documentos por fuera de ellas.</t>
  </si>
  <si>
    <t xml:space="preserve">214. El responsable de la unidad conoce el procedimiento para el reporte de la información que debe ser cargada al Cuéntame por parte de la EAS (tipo de datos que se carga, tiempos de reporte, actualización de datos, responsables, confidencialidad). </t>
  </si>
  <si>
    <t>215. El número de niñas, niños y mujeres gestantes que asisten al servicio corresponden a la cobertura asignada.</t>
  </si>
  <si>
    <t>216. Las niñas, niños y mujeres gestantes reportados en el Registro de Asistencia Mensual coinciden con los registrados en el sistema de información definido por el ICBF (registro de Cuéntame).</t>
  </si>
  <si>
    <t>217. Las niñas, niños y mujeres gestantes reportados en el Registro de Asistencia Mensual coinciden con los que asisten al servicio.</t>
  </si>
  <si>
    <t>218. Todas las niñas y niños que asisten al servicio están registrados en el Cuéntame.</t>
  </si>
  <si>
    <t>219. La unidad de servicio cuenta con soportes de inasistencia en donde sea posible verificar la justificación de la ausencia del niño o niña (Excusa médica o nota firmada por adulto cuidador/a).</t>
  </si>
  <si>
    <t>220. El  Registro de Asistencia Mensual (RAM) está diligenciado completamente, sin tachones, sin enmendaduras, sin exceder la fecha de la atención y no se encuentra en lápiz.</t>
  </si>
  <si>
    <t xml:space="preserve">221. El talento humano reportado en el Cuéntame corresponde al presente en la unidad. </t>
  </si>
  <si>
    <t>222. La unidad de servicio cuenta con un directorio actualizado de todas las niñas, niños y mujeres gestantes en medio físico con la siguiente información:
a) Nombre y apellido del niño, niña o mujer gestante.
b) Nombre del padre, madre y/o adulto cuidador/a.
c) Dirección de la vivienda si aplica.
d) Teléfono fijo o celular.
e) Datos de contacto alterno.</t>
  </si>
  <si>
    <t>223. La unidad de servicio cuenta con un mecanismo físico o digital para la presentación de peticiones, quejas, reclamos felicitaciones y sugerencias.</t>
  </si>
  <si>
    <t>224. La unidad de servicio cuenta con soportes de la implementación de mecanismos para medir la satisfacción de los usuarios, analizar sus resultados y definir acciones de mejora al menos dos veces al año.</t>
  </si>
  <si>
    <t>225. El POAI de la unidad de servicio cuenta con un diagnóstico situacional compuesto por:
a) Análisis de la caracterización Sociofamiliar.
b) Concepciones de niño, niña, familia, desarrollo integral y otras que se consideren significativas para la atención en la UDS.
c)  Caracterización del territorio:
 • Ubicación geográfica (departamento, municipio, corregimiento, vereda,   localidad, barrio, caserío).
 • Oferta de servicios para la primera infancia en el entorno inmediato      (salud, educación, comisaría de familia, inspección de policía, fiscalía, centros zonales del ICBF, juntas de acción comunal, registraduría, parques, espacios culturales y recreativos, bomberos, defensa civil, consejo municipal de gestión de riesgos).
• Identificación de riesgos sociales y ambientales del entorno inmediato.
d) La autoevaluación de todas las condiciones de calidad de la prestación del servicio.</t>
  </si>
  <si>
    <t>226. En caso de no contar con el documento en el primer trimestre, la unidad de servicio evidencia acciones para su construcción.</t>
  </si>
  <si>
    <t>227. El POAI de la unidad de servicio cuenta con un Plan Anual en donde se definen los objetivos, estrategias, recursos y responsables desde un enfoque integrador para el mejoramiento de las condiciones de calidad priorizadas de acuerdo con el diagnóstico situacional, la autoevaluación y los resultados de supervisión.</t>
  </si>
  <si>
    <t>228. La unidad de servicio cuenta con evidencias del seguimiento y avance trimestral al desarrollo de las estrategias del plan anual para el mejoramiento de las condiciones de calidad.</t>
  </si>
  <si>
    <t>229. La unidad de servicio cuenta con evidencias de la participación de la comunidad y el talento humano en la construcción del diagnóstico situacional y del POAI.</t>
  </si>
  <si>
    <t xml:space="preserve">230. La unidad de servicio cuenta con un análisis y documenta las causas internas o externas que dificultan el cumplimiento de las condiciones de calidad y sus consecuencias, con los resultados de la evaluación y las acciones correctivas, preventivas y de mejora.  </t>
  </si>
  <si>
    <t>231. En caso de no contar con el documento en el primer trimestre, la unidad de servicio evidencia acciones para su construcción.</t>
  </si>
  <si>
    <r>
      <rPr>
        <b/>
        <sz val="12"/>
        <rFont val="Arial"/>
        <family val="2"/>
      </rPr>
      <t xml:space="preserve">Estándar 30: </t>
    </r>
    <r>
      <rPr>
        <sz val="12"/>
        <rFont val="Arial"/>
        <family val="2"/>
      </rPr>
      <t xml:space="preserve">Cumple con los perfiles del talento humano que se requieren para la atención de las niñas los niños, y las mujeres gestantes con un enfoque diferencial. </t>
    </r>
  </si>
  <si>
    <t>Número de Usuarios registrados en el Sistema de Información Cuéntame que se encuentran registrados en el RAM en el momento de la visita</t>
  </si>
  <si>
    <t>Total de Usuarios presentes en el momento de la visita que se encuentran registrados en el Sistema de Información Cuéntame</t>
  </si>
  <si>
    <r>
      <rPr>
        <b/>
        <sz val="12"/>
        <rFont val="Arial"/>
        <family val="2"/>
      </rPr>
      <t>Estándar 16:</t>
    </r>
    <r>
      <rPr>
        <sz val="12"/>
        <rFont val="Arial"/>
        <family val="2"/>
      </rPr>
      <t xml:space="preserve"> Cuenta con el concepto higiénico sanitario favorable, emitido por la autoridad sanitaria competente.
"Promueve procesos de articulación con la autoridad sanitaria competente en el marco de la Estrategia de Viviendas Saludables, que permitan identificar las condiciones higiénico-sanitarias de los hogares y generar estrategias para el mejoramiento de dichas condiciones; de acuerdo con el contexto territorial y poblacional".</t>
    </r>
  </si>
  <si>
    <t>107. Todo el personal manipulador de alimentos se encuentra libre de anillos, aretes, joyas u otros accesorios.</t>
  </si>
  <si>
    <r>
      <rPr>
        <b/>
        <sz val="12"/>
        <rFont val="Arial"/>
        <family val="2"/>
      </rPr>
      <t xml:space="preserve">Estándar 47: </t>
    </r>
    <r>
      <rPr>
        <sz val="12"/>
        <rFont val="Arial"/>
        <family val="2"/>
      </rPr>
      <t xml:space="preserve">Se verifica en el estándar 46.
</t>
    </r>
    <r>
      <rPr>
        <b/>
        <sz val="12"/>
        <rFont val="Arial"/>
        <family val="2"/>
      </rPr>
      <t xml:space="preserve">Estándar 48: </t>
    </r>
    <r>
      <rPr>
        <sz val="12"/>
        <rFont val="Arial"/>
        <family val="2"/>
      </rPr>
      <t xml:space="preserve">Se verifica en el estándar 46.
</t>
    </r>
    <r>
      <rPr>
        <b/>
        <sz val="12"/>
        <rFont val="Arial"/>
        <family val="2"/>
      </rPr>
      <t>Estándar 49:</t>
    </r>
    <r>
      <rPr>
        <sz val="12"/>
        <rFont val="Arial"/>
        <family val="2"/>
      </rPr>
      <t xml:space="preserve"> Se verifica en el estándar 41.
</t>
    </r>
    <r>
      <rPr>
        <b/>
        <sz val="12"/>
        <rFont val="Arial"/>
        <family val="2"/>
      </rPr>
      <t>Estándar 50:</t>
    </r>
    <r>
      <rPr>
        <sz val="12"/>
        <rFont val="Arial"/>
        <family val="2"/>
      </rPr>
      <t xml:space="preserve"> Se verifica en el estándar 41.
</t>
    </r>
    <r>
      <rPr>
        <b/>
        <sz val="12"/>
        <rFont val="Arial"/>
        <family val="2"/>
      </rPr>
      <t xml:space="preserve">
 </t>
    </r>
  </si>
  <si>
    <r>
      <rPr>
        <b/>
        <sz val="12"/>
        <rFont val="Arial"/>
        <family val="2"/>
      </rPr>
      <t>Estándar 57 y 58:</t>
    </r>
    <r>
      <rPr>
        <sz val="12"/>
        <rFont val="Arial"/>
        <family val="2"/>
      </rPr>
      <t xml:space="preserve"> Se verifica en el instrumento de verificación de condiciones de EAS.</t>
    </r>
  </si>
  <si>
    <t>N/A</t>
  </si>
  <si>
    <t>Resultado</t>
  </si>
  <si>
    <t>Ponderación</t>
  </si>
  <si>
    <t>Valor</t>
  </si>
  <si>
    <t>Estándar 1: Verifica la existencia del registro civil de las niñas y los niños (y del documento de identidad de las mujeres gestantes). En los casos de no contarse orienta y hace seguimiento a la familia y cuidadores y adelanta acciones ante la autoridad competente, según corresponda.</t>
  </si>
  <si>
    <t>Estándar 8: Verifica la existencia del soporte de afiliación de las niñas y los niños y las mujeres gestantes al Sistema General de Seguridad Social en Salud (SGSSS).</t>
  </si>
  <si>
    <t>Estándar 24: Cuenta con un proyecto pedagógico/propuesta pedagógica coherente con los fundamentos técnicos, políticos y de gestión de la estrategia de atención integral a la primera infancia y los referentes técnicos de educación inicial, que responda a la realidad sociocultural y a las particularidades de las niñas, los niños y sus familias o cuidadores (mujeres gestantes).</t>
  </si>
  <si>
    <t xml:space="preserve">Estándar 30: Cumple con los perfiles del talento humano que se requieren para la atención de las niñas los niños, y las mujeres gestantes con un enfoque diferencial. </t>
  </si>
  <si>
    <t>Estándar 34: Los espacios y/o infraestructuras donde se presta la atención están ubicados fuera de zonas de riesgo no mitigable por causas naturales o humanas de acuerdo con la  normatividad  técnica vigente.</t>
  </si>
  <si>
    <t>Resultado Total</t>
  </si>
  <si>
    <t>Estándar 51: Documenta las estrategias organizacionales que le dan identidad a la modalidad</t>
  </si>
  <si>
    <t>1. Familia, Comunidad y Redes</t>
  </si>
  <si>
    <t>2. Salud y Nutrición</t>
  </si>
  <si>
    <t>3. Proceso Pedagógico</t>
  </si>
  <si>
    <t>4. Talento Humano</t>
  </si>
  <si>
    <t>5. Ambientes Educativos y Protectores</t>
  </si>
  <si>
    <t>6. Administrativo y de Gestión</t>
  </si>
  <si>
    <t>Total General</t>
  </si>
  <si>
    <t>Crítico</t>
  </si>
  <si>
    <t>Aceptable</t>
  </si>
  <si>
    <t>Adecuado</t>
  </si>
  <si>
    <t>Faltante</t>
  </si>
  <si>
    <t xml:space="preserve"> </t>
  </si>
  <si>
    <t xml:space="preserve">PROCESO
PROMOCIÓN Y PREVENCIÓN
FORMATO AUTOEVALUACIÓN INSTRUMENTO MODALIDAD PROPIA E INTERCULTURAL </t>
  </si>
  <si>
    <t>Antes de imprimir este documento… piense en el medio ambiente!</t>
  </si>
  <si>
    <t>Cualquier copia impresa de este documento se considera como COPIA NO CONTROLADA</t>
  </si>
  <si>
    <t>LOS DATOS PROPORCIONADOS SERÁN TRATADOS DE ACUERDO A LA POLÌTICA DE TRATAMIENTO DE DATOS PERSONALES DEL ICBF Y A LA LEY 1581 DE 2012</t>
  </si>
  <si>
    <t>F5.MO14.PP</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</si>
</sst>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0"/>
      <name val="Arial"/>
      <family val="2"/>
    </font>
    <font>
      <sz val="11"/>
      <color theme="1"/>
      <name val="Calibri"/>
      <family val="2"/>
      <scheme val="minor"/>
    </font>
    <font>
      <sz val="10"/>
      <name val="Arial"/>
      <family val="2"/>
    </font>
    <font>
      <b/>
      <sz val="10"/>
      <name val="Arial"/>
      <family val="2"/>
    </font>
    <font>
      <b/>
      <sz val="12"/>
      <name val="Arial"/>
      <family val="2"/>
    </font>
    <font>
      <sz val="12"/>
      <name val="Arial"/>
      <family val="2"/>
    </font>
    <font>
      <b/>
      <sz val="14"/>
      <name val="Arial"/>
      <family val="2"/>
    </font>
    <font>
      <i/>
      <sz val="12"/>
      <name val="Arial"/>
      <family val="2"/>
    </font>
    <font>
      <sz val="11"/>
      <name val="Arial"/>
      <family val="2"/>
    </font>
    <font>
      <sz val="11"/>
      <color rgb="FFFF0000"/>
      <name val="Calibri"/>
      <family val="2"/>
      <scheme val="minor"/>
    </font>
    <font>
      <sz val="14"/>
      <color theme="1" tint="0.249977111117893"/>
      <name val="Arial"/>
      <family val="2"/>
    </font>
    <font>
      <sz val="24"/>
      <color theme="1" tint="0.249977111117893"/>
      <name val="Arial"/>
      <family val="2"/>
    </font>
    <font>
      <sz val="11"/>
      <color rgb="FFFFFF00"/>
      <name val="Calibri"/>
      <family val="2"/>
      <scheme val="minor"/>
    </font>
    <font>
      <sz val="11"/>
      <color theme="9"/>
      <name val="Calibri"/>
      <family val="2"/>
      <scheme val="minor"/>
    </font>
    <font>
      <sz val="10"/>
      <color theme="1"/>
      <name val="Arial Unicode MS"/>
      <family val="2"/>
    </font>
    <font>
      <sz val="12"/>
      <color theme="1" tint="0.249977111117893"/>
      <name val="Arial"/>
      <family val="2"/>
    </font>
    <font>
      <sz val="6"/>
      <name val="Arial"/>
      <family val="2"/>
    </font>
    <font>
      <sz val="12"/>
      <name val="Tempus Sans ITC"/>
      <family val="5"/>
    </font>
  </fonts>
  <fills count="7">
    <fill>
      <patternFill patternType="none"/>
    </fill>
    <fill>
      <patternFill patternType="gray125"/>
    </fill>
    <fill>
      <patternFill patternType="solid">
        <fgColor theme="9" tint="0.39997558519241921"/>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theme="1"/>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bottom style="double">
        <color indexed="64"/>
      </bottom>
      <diagonal/>
    </border>
    <border>
      <left style="medium">
        <color indexed="64"/>
      </left>
      <right/>
      <top style="medium">
        <color indexed="64"/>
      </top>
      <bottom style="medium">
        <color indexed="64"/>
      </bottom>
      <diagonal/>
    </border>
  </borders>
  <cellStyleXfs count="5">
    <xf numFmtId="0" fontId="0" fillId="0" borderId="0"/>
    <xf numFmtId="0" fontId="2" fillId="0" borderId="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cellStyleXfs>
  <cellXfs count="166">
    <xf numFmtId="0" fontId="0" fillId="0" borderId="0" xfId="0"/>
    <xf numFmtId="0" fontId="2" fillId="0" borderId="0" xfId="0" applyFont="1" applyAlignment="1">
      <alignment vertical="center"/>
    </xf>
    <xf numFmtId="0" fontId="2" fillId="0" borderId="7"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2" fillId="0" borderId="10" xfId="0" applyFont="1" applyBorder="1" applyAlignment="1">
      <alignment vertical="center"/>
    </xf>
    <xf numFmtId="0" fontId="2" fillId="0" borderId="10" xfId="0" applyFont="1" applyBorder="1" applyAlignment="1">
      <alignment horizontal="center" vertical="center" wrapText="1"/>
    </xf>
    <xf numFmtId="0" fontId="3" fillId="0" borderId="0" xfId="0" applyFont="1" applyBorder="1" applyAlignment="1">
      <alignment vertical="center"/>
    </xf>
    <xf numFmtId="0" fontId="5" fillId="0" borderId="0" xfId="0" applyFont="1" applyAlignment="1">
      <alignment vertical="center"/>
    </xf>
    <xf numFmtId="0" fontId="2" fillId="4" borderId="0" xfId="0" applyFont="1" applyFill="1" applyAlignment="1">
      <alignment vertical="center"/>
    </xf>
    <xf numFmtId="0" fontId="0" fillId="0" borderId="0" xfId="0" applyFont="1" applyBorder="1" applyAlignment="1">
      <alignment horizontal="center" vertical="center" wrapText="1"/>
    </xf>
    <xf numFmtId="0" fontId="2" fillId="0" borderId="7" xfId="0" applyFont="1" applyBorder="1" applyAlignment="1">
      <alignment horizontal="left" vertical="center"/>
    </xf>
    <xf numFmtId="0" fontId="2" fillId="0" borderId="0"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Border="1" applyAlignment="1">
      <alignment horizontal="left" vertical="center"/>
    </xf>
    <xf numFmtId="0" fontId="3" fillId="0" borderId="10" xfId="0" applyFont="1" applyBorder="1" applyAlignment="1">
      <alignment horizontal="center" vertical="center"/>
    </xf>
    <xf numFmtId="0" fontId="3" fillId="0" borderId="18" xfId="0" applyFont="1" applyBorder="1" applyAlignment="1">
      <alignment horizontal="center"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0" xfId="1"/>
    <xf numFmtId="9" fontId="2" fillId="0" borderId="0" xfId="3" applyFont="1" applyAlignment="1">
      <alignment horizontal="center" vertical="center"/>
    </xf>
    <xf numFmtId="9" fontId="10" fillId="3" borderId="0" xfId="3" applyFont="1" applyFill="1" applyAlignment="1">
      <alignment horizontal="center" vertical="center"/>
    </xf>
    <xf numFmtId="9" fontId="0" fillId="0" borderId="0" xfId="3" applyFont="1" applyFill="1" applyAlignment="1">
      <alignment horizontal="right"/>
    </xf>
    <xf numFmtId="2" fontId="10" fillId="3" borderId="10" xfId="2" applyNumberFormat="1" applyFont="1" applyFill="1" applyBorder="1" applyAlignment="1">
      <alignment horizontal="center" vertical="center"/>
    </xf>
    <xf numFmtId="2" fontId="2" fillId="0" borderId="0" xfId="2" applyNumberFormat="1" applyFont="1"/>
    <xf numFmtId="0" fontId="9" fillId="6" borderId="0" xfId="1" applyFont="1" applyFill="1" applyAlignment="1">
      <alignment horizontal="center"/>
    </xf>
    <xf numFmtId="9" fontId="0" fillId="0" borderId="0" xfId="3" applyFont="1"/>
    <xf numFmtId="0" fontId="12" fillId="6" borderId="0" xfId="1" applyFont="1" applyFill="1" applyAlignment="1">
      <alignment horizontal="center"/>
    </xf>
    <xf numFmtId="0" fontId="13" fillId="6" borderId="0" xfId="1" applyFont="1" applyFill="1" applyAlignment="1">
      <alignment horizontal="center"/>
    </xf>
    <xf numFmtId="9" fontId="14" fillId="0" borderId="0" xfId="1" applyNumberFormat="1" applyFont="1" applyAlignment="1">
      <alignment vertical="center"/>
    </xf>
    <xf numFmtId="0" fontId="5" fillId="0" borderId="0" xfId="1" applyFont="1" applyAlignment="1">
      <alignment wrapText="1"/>
    </xf>
    <xf numFmtId="2" fontId="15" fillId="3" borderId="10" xfId="1" applyNumberFormat="1" applyFont="1" applyFill="1" applyBorder="1" applyAlignment="1">
      <alignment wrapText="1"/>
    </xf>
    <xf numFmtId="0" fontId="15" fillId="3" borderId="10" xfId="1" applyFont="1" applyFill="1" applyBorder="1" applyAlignment="1">
      <alignment vertical="center" wrapText="1"/>
    </xf>
    <xf numFmtId="0" fontId="5" fillId="0" borderId="32" xfId="1" applyFont="1" applyBorder="1" applyAlignment="1">
      <alignment vertical="center" textRotation="90" wrapText="1"/>
    </xf>
    <xf numFmtId="0" fontId="5" fillId="0" borderId="32" xfId="1" applyFont="1" applyBorder="1" applyAlignment="1">
      <alignment horizontal="center" vertical="center" textRotation="90" wrapText="1"/>
    </xf>
    <xf numFmtId="0" fontId="11" fillId="3" borderId="32" xfId="1" applyFont="1" applyFill="1" applyBorder="1" applyAlignment="1">
      <alignment horizontal="center" vertical="center" textRotation="90"/>
    </xf>
    <xf numFmtId="0" fontId="5" fillId="0" borderId="10" xfId="1" applyFont="1" applyBorder="1" applyAlignment="1">
      <alignment wrapText="1"/>
    </xf>
    <xf numFmtId="2" fontId="2" fillId="0" borderId="10" xfId="2" applyNumberFormat="1" applyFont="1" applyBorder="1"/>
    <xf numFmtId="0" fontId="5" fillId="0" borderId="10" xfId="0" applyFont="1" applyBorder="1"/>
    <xf numFmtId="0" fontId="5" fillId="0" borderId="10" xfId="0" applyFont="1" applyBorder="1" applyAlignment="1">
      <alignment wrapText="1"/>
    </xf>
    <xf numFmtId="10" fontId="2" fillId="0" borderId="0" xfId="4" applyNumberFormat="1" applyFont="1" applyAlignment="1">
      <alignment horizontal="center" vertical="center"/>
    </xf>
    <xf numFmtId="10" fontId="10" fillId="3" borderId="0" xfId="4" applyNumberFormat="1" applyFont="1" applyFill="1" applyAlignment="1">
      <alignment horizontal="center" vertical="center"/>
    </xf>
    <xf numFmtId="10" fontId="0" fillId="0" borderId="0" xfId="4" applyNumberFormat="1" applyFont="1"/>
    <xf numFmtId="10" fontId="0" fillId="0" borderId="0" xfId="4" applyNumberFormat="1" applyFont="1" applyBorder="1"/>
    <xf numFmtId="10" fontId="0" fillId="0" borderId="31" xfId="4" applyNumberFormat="1" applyFont="1" applyBorder="1"/>
    <xf numFmtId="0" fontId="0" fillId="0" borderId="10" xfId="0" applyFont="1" applyBorder="1" applyAlignment="1">
      <alignment horizontal="center" vertical="center" wrapText="1"/>
    </xf>
    <xf numFmtId="0" fontId="5" fillId="0" borderId="0" xfId="0" applyFont="1" applyBorder="1" applyAlignment="1">
      <alignment horizontal="left" vertical="center" wrapText="1"/>
    </xf>
    <xf numFmtId="0" fontId="0" fillId="0" borderId="10" xfId="0" applyFont="1" applyBorder="1" applyAlignment="1">
      <alignment vertical="center"/>
    </xf>
    <xf numFmtId="0" fontId="5" fillId="0" borderId="0" xfId="0" applyFont="1" applyBorder="1" applyAlignment="1">
      <alignment horizontal="center" vertical="center" wrapText="1"/>
    </xf>
    <xf numFmtId="0" fontId="17" fillId="0" borderId="0" xfId="0" applyFont="1" applyBorder="1" applyAlignment="1">
      <alignment horizontal="center" vertical="center" wrapText="1"/>
    </xf>
    <xf numFmtId="0" fontId="16" fillId="0" borderId="0" xfId="0" applyFont="1" applyBorder="1" applyAlignment="1">
      <alignment horizontal="center" vertical="center" wrapText="1"/>
    </xf>
    <xf numFmtId="0" fontId="16" fillId="4" borderId="0" xfId="0" applyFont="1" applyFill="1" applyAlignment="1">
      <alignment horizontal="center" vertical="center"/>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6" xfId="0" applyFont="1" applyBorder="1" applyAlignment="1">
      <alignment horizontal="left" vertical="center" wrapText="1"/>
    </xf>
    <xf numFmtId="0" fontId="5" fillId="0" borderId="28" xfId="0" applyFont="1" applyBorder="1" applyAlignment="1">
      <alignment horizontal="left" vertical="center" wrapText="1"/>
    </xf>
    <xf numFmtId="0" fontId="5" fillId="0" borderId="24" xfId="0" applyFont="1" applyBorder="1" applyAlignment="1">
      <alignment horizontal="left" vertical="center" wrapText="1"/>
    </xf>
    <xf numFmtId="0" fontId="5" fillId="0" borderId="25" xfId="0" applyFont="1" applyBorder="1" applyAlignment="1">
      <alignment horizontal="left" vertical="center" wrapText="1"/>
    </xf>
    <xf numFmtId="0" fontId="5" fillId="0" borderId="7" xfId="0" applyFont="1" applyBorder="1" applyAlignment="1">
      <alignment horizontal="left" vertical="center" wrapText="1"/>
    </xf>
    <xf numFmtId="0" fontId="5" fillId="0" borderId="0" xfId="0" applyFont="1" applyBorder="1" applyAlignment="1">
      <alignment horizontal="left" vertical="center" wrapText="1"/>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5" fillId="0" borderId="10" xfId="0" applyFont="1" applyBorder="1" applyAlignment="1">
      <alignment horizontal="left" vertical="center"/>
    </xf>
    <xf numFmtId="0" fontId="5" fillId="0" borderId="10" xfId="0" applyFont="1" applyBorder="1" applyAlignment="1">
      <alignment horizontal="left"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29" xfId="0" applyFont="1" applyBorder="1" applyAlignment="1">
      <alignment horizontal="left" vertical="center" wrapText="1"/>
    </xf>
    <xf numFmtId="0" fontId="5" fillId="0" borderId="26" xfId="0" applyFont="1" applyBorder="1" applyAlignment="1">
      <alignment horizontal="left" vertical="center" wrapText="1"/>
    </xf>
    <xf numFmtId="0" fontId="5" fillId="0" borderId="27" xfId="0" applyFont="1" applyBorder="1" applyAlignment="1">
      <alignment horizontal="left" vertical="center" wrapText="1"/>
    </xf>
    <xf numFmtId="0" fontId="5" fillId="0" borderId="20" xfId="0" applyFont="1" applyBorder="1" applyAlignment="1">
      <alignment horizontal="left" vertical="center"/>
    </xf>
    <xf numFmtId="0" fontId="5" fillId="0" borderId="21" xfId="0" applyFont="1" applyBorder="1" applyAlignment="1">
      <alignment horizontal="left" vertical="center"/>
    </xf>
    <xf numFmtId="0" fontId="5" fillId="0" borderId="22" xfId="0" applyFont="1" applyBorder="1" applyAlignment="1">
      <alignment horizontal="left" vertical="center"/>
    </xf>
    <xf numFmtId="0" fontId="5" fillId="0" borderId="28" xfId="0" applyFont="1" applyBorder="1" applyAlignment="1">
      <alignment horizontal="justify" vertical="center" wrapText="1"/>
    </xf>
    <xf numFmtId="0" fontId="5" fillId="0" borderId="24" xfId="0" applyFont="1" applyBorder="1" applyAlignment="1">
      <alignment horizontal="justify" vertical="center" wrapText="1"/>
    </xf>
    <xf numFmtId="0" fontId="5" fillId="0" borderId="25" xfId="0" applyFont="1" applyBorder="1" applyAlignment="1">
      <alignment horizontal="justify" vertical="center" wrapText="1"/>
    </xf>
    <xf numFmtId="0" fontId="5" fillId="0" borderId="7" xfId="0" applyFont="1" applyBorder="1" applyAlignment="1">
      <alignment horizontal="justify" vertical="center" wrapText="1"/>
    </xf>
    <xf numFmtId="0" fontId="5" fillId="0" borderId="0" xfId="0" applyFont="1" applyBorder="1" applyAlignment="1">
      <alignment horizontal="justify" vertical="center" wrapText="1"/>
    </xf>
    <xf numFmtId="0" fontId="5" fillId="0" borderId="19" xfId="0" applyFont="1" applyBorder="1" applyAlignment="1">
      <alignment horizontal="justify" vertical="center" wrapText="1"/>
    </xf>
    <xf numFmtId="0" fontId="5" fillId="0" borderId="29" xfId="0" applyFont="1" applyBorder="1" applyAlignment="1">
      <alignment horizontal="justify" vertical="center" wrapText="1"/>
    </xf>
    <xf numFmtId="0" fontId="5" fillId="0" borderId="26" xfId="0" applyFont="1" applyBorder="1" applyAlignment="1">
      <alignment horizontal="justify" vertical="center" wrapText="1"/>
    </xf>
    <xf numFmtId="0" fontId="5" fillId="0" borderId="27" xfId="0" applyFont="1" applyBorder="1" applyAlignment="1">
      <alignment horizontal="justify" vertical="center" wrapText="1"/>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9" xfId="0" applyFont="1" applyFill="1" applyBorder="1" applyAlignment="1">
      <alignment horizontal="center" vertical="center"/>
    </xf>
    <xf numFmtId="0" fontId="2" fillId="0" borderId="20" xfId="0" applyFont="1" applyBorder="1" applyAlignment="1">
      <alignment horizontal="center" vertical="center"/>
    </xf>
    <xf numFmtId="0" fontId="2" fillId="0" borderId="22" xfId="0" applyFont="1" applyBorder="1" applyAlignment="1">
      <alignment horizontal="center" vertical="center"/>
    </xf>
    <xf numFmtId="0" fontId="3" fillId="0" borderId="7" xfId="0" applyFont="1" applyBorder="1" applyAlignment="1">
      <alignment horizontal="left" vertical="center" wrapText="1"/>
    </xf>
    <xf numFmtId="0" fontId="3" fillId="0" borderId="0" xfId="0" applyFont="1" applyBorder="1" applyAlignment="1">
      <alignment horizontal="left" vertical="center" wrapText="1"/>
    </xf>
    <xf numFmtId="0" fontId="3" fillId="0" borderId="19" xfId="0" applyFont="1" applyBorder="1" applyAlignment="1">
      <alignment horizontal="left" vertical="center" wrapText="1"/>
    </xf>
    <xf numFmtId="0" fontId="2" fillId="0" borderId="10"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2" fillId="0" borderId="21" xfId="0" applyFont="1" applyBorder="1" applyAlignment="1">
      <alignment horizontal="center" vertical="center"/>
    </xf>
    <xf numFmtId="0" fontId="3" fillId="0" borderId="7" xfId="0" applyFont="1" applyBorder="1" applyAlignment="1">
      <alignment horizontal="left" vertical="center"/>
    </xf>
    <xf numFmtId="0" fontId="3" fillId="0" borderId="0" xfId="0" applyFont="1" applyBorder="1" applyAlignment="1">
      <alignment horizontal="left" vertical="center"/>
    </xf>
    <xf numFmtId="14" fontId="3" fillId="0" borderId="5" xfId="0" applyNumberFormat="1" applyFont="1" applyBorder="1" applyAlignment="1" applyProtection="1">
      <alignment horizontal="center" vertical="center"/>
    </xf>
    <xf numFmtId="0" fontId="3" fillId="0" borderId="5" xfId="0" applyFont="1" applyBorder="1" applyAlignment="1" applyProtection="1">
      <alignment horizontal="center" vertical="center"/>
    </xf>
    <xf numFmtId="0" fontId="3" fillId="0" borderId="6" xfId="0" applyFont="1" applyBorder="1" applyAlignment="1" applyProtection="1">
      <alignment horizontal="center" vertical="center"/>
    </xf>
    <xf numFmtId="0" fontId="3" fillId="0" borderId="9" xfId="0" applyFont="1" applyBorder="1" applyAlignment="1" applyProtection="1">
      <alignment horizontal="center" vertical="center"/>
    </xf>
    <xf numFmtId="0" fontId="3" fillId="0" borderId="10"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0" borderId="15" xfId="0" applyFont="1" applyBorder="1" applyAlignment="1" applyProtection="1">
      <alignment horizontal="center" vertical="center" wrapText="1"/>
    </xf>
    <xf numFmtId="0" fontId="3" fillId="0" borderId="16" xfId="0" applyFont="1" applyBorder="1" applyAlignment="1" applyProtection="1">
      <alignment horizontal="center" vertical="center"/>
    </xf>
    <xf numFmtId="0" fontId="3" fillId="0" borderId="17" xfId="0" applyFont="1" applyBorder="1" applyAlignment="1" applyProtection="1">
      <alignment horizontal="center" vertical="center"/>
    </xf>
    <xf numFmtId="0" fontId="2" fillId="0" borderId="0" xfId="0" applyFont="1" applyBorder="1" applyAlignment="1">
      <alignment horizontal="center" vertical="center"/>
    </xf>
    <xf numFmtId="0" fontId="6" fillId="2" borderId="7" xfId="0" applyFont="1" applyFill="1" applyBorder="1" applyAlignment="1">
      <alignment horizontal="left" vertical="center"/>
    </xf>
    <xf numFmtId="0" fontId="6" fillId="2" borderId="0" xfId="0" applyFont="1" applyFill="1" applyBorder="1" applyAlignment="1">
      <alignment horizontal="left" vertical="center"/>
    </xf>
    <xf numFmtId="0" fontId="6" fillId="2" borderId="8" xfId="0" applyFont="1" applyFill="1" applyBorder="1" applyAlignment="1">
      <alignment horizontal="left" vertical="center"/>
    </xf>
    <xf numFmtId="0" fontId="3" fillId="0" borderId="7" xfId="0" applyFont="1" applyBorder="1" applyAlignment="1">
      <alignment horizontal="center" vertical="center"/>
    </xf>
    <xf numFmtId="0" fontId="3" fillId="0" borderId="0"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 xfId="0" applyFont="1" applyBorder="1" applyAlignment="1" applyProtection="1">
      <alignment horizontal="center" vertical="center"/>
    </xf>
    <xf numFmtId="0" fontId="2" fillId="0" borderId="2" xfId="0" applyFont="1" applyBorder="1" applyAlignment="1" applyProtection="1">
      <alignment horizontal="center" vertical="center"/>
    </xf>
    <xf numFmtId="0" fontId="2" fillId="0" borderId="3" xfId="0" applyFont="1" applyBorder="1" applyAlignment="1" applyProtection="1">
      <alignment horizontal="center" vertical="center"/>
    </xf>
    <xf numFmtId="0" fontId="2" fillId="0" borderId="7" xfId="0" applyFont="1" applyBorder="1" applyAlignment="1" applyProtection="1">
      <alignment horizontal="center" vertical="center"/>
    </xf>
    <xf numFmtId="0" fontId="2" fillId="0" borderId="0" xfId="0" applyFont="1" applyBorder="1" applyAlignment="1" applyProtection="1">
      <alignment horizontal="center" vertical="center"/>
    </xf>
    <xf numFmtId="0" fontId="2" fillId="0" borderId="8" xfId="0" applyFont="1" applyBorder="1" applyAlignment="1" applyProtection="1">
      <alignment horizontal="center" vertical="center"/>
    </xf>
    <xf numFmtId="0" fontId="2" fillId="0" borderId="12" xfId="0" applyFont="1" applyBorder="1" applyAlignment="1" applyProtection="1">
      <alignment horizontal="center" vertical="center"/>
    </xf>
    <xf numFmtId="0" fontId="2" fillId="0" borderId="13" xfId="0" applyFont="1" applyBorder="1" applyAlignment="1" applyProtection="1">
      <alignment horizontal="center" vertical="center"/>
    </xf>
    <xf numFmtId="0" fontId="2" fillId="0" borderId="14" xfId="0" applyFont="1" applyBorder="1" applyAlignment="1" applyProtection="1">
      <alignment horizontal="center" vertical="center"/>
    </xf>
    <xf numFmtId="0" fontId="3" fillId="0" borderId="1" xfId="0" applyFont="1" applyBorder="1" applyAlignment="1" applyProtection="1">
      <alignment horizontal="center" vertical="center" wrapText="1"/>
    </xf>
    <xf numFmtId="0" fontId="3" fillId="0" borderId="2" xfId="0" applyFont="1" applyBorder="1" applyAlignment="1" applyProtection="1">
      <alignment horizontal="center" vertical="center"/>
    </xf>
    <xf numFmtId="0" fontId="3" fillId="0" borderId="3" xfId="0" applyFont="1" applyBorder="1" applyAlignment="1" applyProtection="1">
      <alignment horizontal="center" vertical="center"/>
    </xf>
    <xf numFmtId="0" fontId="3" fillId="0" borderId="7"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3" fillId="0" borderId="12" xfId="0" applyFont="1" applyBorder="1" applyAlignment="1" applyProtection="1">
      <alignment horizontal="center" vertical="center"/>
    </xf>
    <xf numFmtId="0" fontId="3" fillId="0" borderId="13" xfId="0" applyFont="1" applyBorder="1" applyAlignment="1" applyProtection="1">
      <alignment horizontal="center" vertical="center"/>
    </xf>
    <xf numFmtId="0" fontId="3" fillId="0" borderId="14" xfId="0" applyFont="1" applyBorder="1" applyAlignment="1" applyProtection="1">
      <alignment horizontal="center" vertical="center"/>
    </xf>
    <xf numFmtId="0" fontId="3" fillId="0" borderId="4" xfId="0" applyFont="1" applyBorder="1" applyAlignment="1" applyProtection="1">
      <alignment horizontal="center" vertical="center"/>
    </xf>
    <xf numFmtId="0" fontId="8" fillId="0" borderId="7" xfId="0" applyFont="1" applyBorder="1" applyAlignment="1">
      <alignment horizontal="left" vertical="center" wrapText="1"/>
    </xf>
    <xf numFmtId="0" fontId="8" fillId="0" borderId="0" xfId="0" applyFont="1" applyBorder="1" applyAlignment="1">
      <alignment horizontal="left" vertical="center" wrapText="1"/>
    </xf>
    <xf numFmtId="0" fontId="8" fillId="0" borderId="19" xfId="0" applyFont="1" applyBorder="1" applyAlignment="1">
      <alignment horizontal="left" vertical="center" wrapText="1"/>
    </xf>
    <xf numFmtId="0" fontId="3" fillId="0" borderId="19" xfId="0" applyFont="1" applyBorder="1" applyAlignment="1">
      <alignment horizontal="left" vertical="center"/>
    </xf>
    <xf numFmtId="0" fontId="2" fillId="0" borderId="23" xfId="0" applyFont="1" applyBorder="1" applyAlignment="1">
      <alignment horizontal="center" vertical="center"/>
    </xf>
    <xf numFmtId="0" fontId="2" fillId="0" borderId="11" xfId="0" applyFont="1" applyBorder="1" applyAlignment="1">
      <alignment horizontal="center" vertical="center"/>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8" xfId="0" applyFont="1" applyBorder="1" applyAlignment="1">
      <alignment horizontal="left" vertical="center"/>
    </xf>
    <xf numFmtId="0" fontId="3" fillId="0" borderId="18" xfId="0" applyFont="1" applyBorder="1" applyAlignment="1">
      <alignment horizontal="center"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0" fillId="0" borderId="0" xfId="0" applyFont="1" applyBorder="1" applyAlignment="1">
      <alignment horizontal="left" vertical="center" wrapText="1"/>
    </xf>
    <xf numFmtId="0" fontId="2" fillId="0" borderId="0" xfId="0" applyFont="1" applyBorder="1" applyAlignment="1">
      <alignment horizontal="left" vertical="center" wrapText="1"/>
    </xf>
    <xf numFmtId="0" fontId="4" fillId="3" borderId="20" xfId="0" applyFont="1" applyFill="1" applyBorder="1" applyAlignment="1">
      <alignment horizontal="center" vertical="center"/>
    </xf>
    <xf numFmtId="0" fontId="4" fillId="3" borderId="21" xfId="0" applyFont="1" applyFill="1" applyBorder="1" applyAlignment="1">
      <alignment horizontal="center" vertical="center"/>
    </xf>
    <xf numFmtId="0" fontId="4" fillId="3" borderId="22" xfId="0" applyFont="1" applyFill="1" applyBorder="1" applyAlignment="1">
      <alignment horizontal="center" vertical="center"/>
    </xf>
    <xf numFmtId="0" fontId="2" fillId="0" borderId="19" xfId="0" applyFont="1" applyBorder="1" applyAlignment="1">
      <alignment horizontal="left" vertical="center" wrapText="1"/>
    </xf>
    <xf numFmtId="0" fontId="2" fillId="0" borderId="0" xfId="0" applyFont="1" applyBorder="1" applyAlignment="1">
      <alignment horizontal="left" vertical="center"/>
    </xf>
    <xf numFmtId="0" fontId="2" fillId="0" borderId="19" xfId="0" applyFont="1" applyBorder="1" applyAlignment="1">
      <alignment horizontal="left" vertical="center"/>
    </xf>
    <xf numFmtId="0" fontId="6" fillId="5" borderId="9" xfId="0" applyFont="1" applyFill="1" applyBorder="1" applyAlignment="1">
      <alignment horizontal="center" vertical="center"/>
    </xf>
    <xf numFmtId="0" fontId="6" fillId="5" borderId="10" xfId="0" applyFont="1" applyFill="1" applyBorder="1" applyAlignment="1">
      <alignment horizontal="center" vertical="center"/>
    </xf>
    <xf numFmtId="0" fontId="6" fillId="5" borderId="11" xfId="0" applyFont="1" applyFill="1" applyBorder="1" applyAlignment="1">
      <alignment horizontal="center" vertical="center"/>
    </xf>
    <xf numFmtId="0" fontId="5" fillId="0" borderId="30" xfId="0" applyFont="1" applyBorder="1" applyAlignment="1">
      <alignment horizontal="left" vertical="center" wrapText="1"/>
    </xf>
    <xf numFmtId="0" fontId="5" fillId="0" borderId="10" xfId="0" applyFont="1" applyFill="1" applyBorder="1" applyAlignment="1">
      <alignment horizontal="left" vertical="center" wrapText="1"/>
    </xf>
    <xf numFmtId="0" fontId="5" fillId="0" borderId="20" xfId="0" applyFont="1" applyFill="1" applyBorder="1" applyAlignment="1">
      <alignment horizontal="left" vertical="center"/>
    </xf>
    <xf numFmtId="0" fontId="5" fillId="0" borderId="21" xfId="0" applyFont="1" applyFill="1" applyBorder="1" applyAlignment="1">
      <alignment horizontal="left" vertical="center"/>
    </xf>
    <xf numFmtId="0" fontId="5" fillId="0" borderId="22" xfId="0" applyFont="1" applyFill="1" applyBorder="1" applyAlignment="1">
      <alignment horizontal="left" vertical="center"/>
    </xf>
    <xf numFmtId="0" fontId="5" fillId="0" borderId="32" xfId="1" applyFont="1" applyBorder="1" applyAlignment="1">
      <alignment horizontal="center" vertical="center" textRotation="90" wrapText="1"/>
    </xf>
  </cellXfs>
  <cellStyles count="5">
    <cellStyle name="Normal" xfId="0" builtinId="0"/>
    <cellStyle name="Normal 2" xfId="1"/>
    <cellStyle name="Porcentaje" xfId="4" builtinId="5"/>
    <cellStyle name="Porcentaje 2" xfId="2"/>
    <cellStyle name="Porcentaje 2 2" xfId="3"/>
  </cellStyles>
  <dxfs count="35">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rgb="FFFFC000"/>
        </patternFill>
      </fill>
    </dxf>
    <dxf>
      <fill>
        <patternFill>
          <bgColor theme="9"/>
        </patternFill>
      </fill>
    </dxf>
    <dxf>
      <font>
        <color theme="0"/>
      </font>
      <fill>
        <patternFill>
          <bgColor rgb="FFFF0000"/>
        </patternFill>
      </fill>
    </dxf>
    <dxf>
      <font>
        <color theme="0"/>
      </font>
      <fill>
        <patternFill>
          <bgColor rgb="FFFF0000"/>
        </patternFill>
      </fill>
    </dxf>
    <dxf>
      <fill>
        <patternFill>
          <bgColor rgb="FFFFC000"/>
        </patternFill>
      </fill>
    </dxf>
    <dxf>
      <fill>
        <patternFill>
          <bgColor theme="9"/>
        </patternFill>
      </fill>
    </dxf>
    <dxf>
      <font>
        <color theme="0"/>
      </font>
      <fill>
        <patternFill>
          <bgColor rgb="FFFF0000"/>
        </patternFill>
      </fill>
    </dxf>
    <dxf>
      <fill>
        <patternFill>
          <bgColor rgb="FFFFC000"/>
        </patternFill>
      </fill>
    </dxf>
    <dxf>
      <fill>
        <patternFill>
          <bgColor theme="9"/>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11/relationships/chartColorStyle" Target="colors6.xml"/><Relationship Id="rId1" Type="http://schemas.microsoft.com/office/2011/relationships/chartStyle" Target="style6.xml"/><Relationship Id="rId4" Type="http://schemas.openxmlformats.org/officeDocument/2006/relationships/chartUserShapes" Target="../drawings/drawing8.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'[1]Cálculos Cuadro Control'!$D$1</c:f>
          <c:strCache>
            <c:ptCount val="1"/>
            <c:pt idx="0">
              <c:v>2. Salud y Nutrición</c:v>
            </c:pt>
          </c:strCache>
        </c:strRef>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doughnutChart>
        <c:varyColors val="1"/>
        <c:ser>
          <c:idx val="0"/>
          <c:order val="0"/>
          <c:dPt>
            <c:idx val="0"/>
            <c:bubble3D val="0"/>
            <c:spPr>
              <a:solidFill>
                <a:srgbClr val="FF0000"/>
              </a:solidFill>
              <a:ln w="19050">
                <a:solidFill>
                  <a:schemeClr val="lt1"/>
                </a:solidFill>
              </a:ln>
              <a:effectLst/>
            </c:spPr>
            <c:extLst xmlns:c16r2="http://schemas.microsoft.com/office/drawing/2015/06/chart">
              <c:ext xmlns:c16="http://schemas.microsoft.com/office/drawing/2014/chart" uri="{C3380CC4-5D6E-409C-BE32-E72D297353CC}">
                <c16:uniqueId val="{00000001-A01D-432D-BEF8-72038CE4F39B}"/>
              </c:ext>
            </c:extLst>
          </c:dPt>
          <c:dPt>
            <c:idx val="1"/>
            <c:bubble3D val="0"/>
            <c:spPr>
              <a:solidFill>
                <a:srgbClr val="FFC000"/>
              </a:solidFill>
              <a:ln w="19050">
                <a:solidFill>
                  <a:schemeClr val="lt1"/>
                </a:solidFill>
              </a:ln>
              <a:effectLst/>
            </c:spPr>
            <c:extLst xmlns:c16r2="http://schemas.microsoft.com/office/drawing/2015/06/chart">
              <c:ext xmlns:c16="http://schemas.microsoft.com/office/drawing/2014/chart" uri="{C3380CC4-5D6E-409C-BE32-E72D297353CC}">
                <c16:uniqueId val="{00000003-A01D-432D-BEF8-72038CE4F39B}"/>
              </c:ext>
            </c:extLst>
          </c:dPt>
          <c:dPt>
            <c:idx val="2"/>
            <c:bubble3D val="0"/>
            <c:spPr>
              <a:solidFill>
                <a:schemeClr val="accent6"/>
              </a:solidFill>
              <a:ln w="19050">
                <a:solidFill>
                  <a:schemeClr val="lt1"/>
                </a:solidFill>
              </a:ln>
              <a:effectLst/>
            </c:spPr>
            <c:extLst xmlns:c16r2="http://schemas.microsoft.com/office/drawing/2015/06/chart">
              <c:ext xmlns:c16="http://schemas.microsoft.com/office/drawing/2014/chart" uri="{C3380CC4-5D6E-409C-BE32-E72D297353CC}">
                <c16:uniqueId val="{00000005-A01D-432D-BEF8-72038CE4F39B}"/>
              </c:ext>
            </c:extLst>
          </c:dPt>
          <c:dPt>
            <c:idx val="3"/>
            <c:bubble3D val="0"/>
            <c:spPr>
              <a:noFill/>
              <a:ln w="19050">
                <a:solidFill>
                  <a:schemeClr val="lt1"/>
                </a:solidFill>
              </a:ln>
              <a:effectLst/>
            </c:spPr>
            <c:extLst xmlns:c16r2="http://schemas.microsoft.com/office/drawing/2015/06/chart">
              <c:ext xmlns:c16="http://schemas.microsoft.com/office/drawing/2014/chart" uri="{C3380CC4-5D6E-409C-BE32-E72D297353CC}">
                <c16:uniqueId val="{00000007-A01D-432D-BEF8-72038CE4F39B}"/>
              </c:ext>
            </c:extLst>
          </c:dPt>
          <c:val>
            <c:numRef>
              <c:f>'Cálculos Cuadro Control'!$D$2:$D$5</c:f>
              <c:numCache>
                <c:formatCode>0%</c:formatCode>
                <c:ptCount val="4"/>
                <c:pt idx="0">
                  <c:v>0</c:v>
                </c:pt>
                <c:pt idx="1">
                  <c:v>0</c:v>
                </c:pt>
                <c:pt idx="2">
                  <c:v>0</c:v>
                </c:pt>
                <c:pt idx="3">
                  <c:v>1</c:v>
                </c:pt>
              </c:numCache>
            </c:numRef>
          </c:val>
          <c:extLst xmlns:c16r2="http://schemas.microsoft.com/office/drawing/2015/06/chart">
            <c:ext xmlns:c16="http://schemas.microsoft.com/office/drawing/2014/chart" uri="{C3380CC4-5D6E-409C-BE32-E72D297353CC}">
              <c16:uniqueId val="{00000008-A01D-432D-BEF8-72038CE4F39B}"/>
            </c:ext>
          </c:extLst>
        </c:ser>
        <c:dLbls>
          <c:showLegendKey val="0"/>
          <c:showVal val="0"/>
          <c:showCatName val="0"/>
          <c:showSerName val="0"/>
          <c:showPercent val="0"/>
          <c:showBubbleSize val="0"/>
          <c:showLeaderLines val="1"/>
        </c:dLbls>
        <c:firstSliceAng val="270"/>
        <c:holeSize val="50"/>
      </c:doughnut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'[1]Cálculos Cuadro Control'!$E$1</c:f>
          <c:strCache>
            <c:ptCount val="1"/>
            <c:pt idx="0">
              <c:v>3. Proceso Pedagógico</c:v>
            </c:pt>
          </c:strCache>
        </c:strRef>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doughnutChart>
        <c:varyColors val="1"/>
        <c:ser>
          <c:idx val="0"/>
          <c:order val="0"/>
          <c:dPt>
            <c:idx val="0"/>
            <c:bubble3D val="0"/>
            <c:spPr>
              <a:solidFill>
                <a:srgbClr val="FF0000"/>
              </a:solidFill>
              <a:ln w="19050">
                <a:solidFill>
                  <a:schemeClr val="lt1"/>
                </a:solidFill>
              </a:ln>
              <a:effectLst/>
            </c:spPr>
            <c:extLst xmlns:c16r2="http://schemas.microsoft.com/office/drawing/2015/06/chart">
              <c:ext xmlns:c16="http://schemas.microsoft.com/office/drawing/2014/chart" uri="{C3380CC4-5D6E-409C-BE32-E72D297353CC}">
                <c16:uniqueId val="{00000001-228D-4E0A-B30B-C9A66EE8D81E}"/>
              </c:ext>
            </c:extLst>
          </c:dPt>
          <c:dPt>
            <c:idx val="1"/>
            <c:bubble3D val="0"/>
            <c:spPr>
              <a:solidFill>
                <a:srgbClr val="FFC000"/>
              </a:solidFill>
              <a:ln w="19050">
                <a:solidFill>
                  <a:schemeClr val="lt1"/>
                </a:solidFill>
              </a:ln>
              <a:effectLst/>
            </c:spPr>
            <c:extLst xmlns:c16r2="http://schemas.microsoft.com/office/drawing/2015/06/chart">
              <c:ext xmlns:c16="http://schemas.microsoft.com/office/drawing/2014/chart" uri="{C3380CC4-5D6E-409C-BE32-E72D297353CC}">
                <c16:uniqueId val="{00000003-228D-4E0A-B30B-C9A66EE8D81E}"/>
              </c:ext>
            </c:extLst>
          </c:dPt>
          <c:dPt>
            <c:idx val="2"/>
            <c:bubble3D val="0"/>
            <c:spPr>
              <a:solidFill>
                <a:schemeClr val="accent6"/>
              </a:solidFill>
              <a:ln w="19050">
                <a:solidFill>
                  <a:schemeClr val="lt1"/>
                </a:solidFill>
              </a:ln>
              <a:effectLst/>
            </c:spPr>
            <c:extLst xmlns:c16r2="http://schemas.microsoft.com/office/drawing/2015/06/chart">
              <c:ext xmlns:c16="http://schemas.microsoft.com/office/drawing/2014/chart" uri="{C3380CC4-5D6E-409C-BE32-E72D297353CC}">
                <c16:uniqueId val="{00000005-228D-4E0A-B30B-C9A66EE8D81E}"/>
              </c:ext>
            </c:extLst>
          </c:dPt>
          <c:dPt>
            <c:idx val="3"/>
            <c:bubble3D val="0"/>
            <c:spPr>
              <a:noFill/>
              <a:ln w="19050">
                <a:solidFill>
                  <a:schemeClr val="lt1"/>
                </a:solidFill>
              </a:ln>
              <a:effectLst/>
            </c:spPr>
            <c:extLst xmlns:c16r2="http://schemas.microsoft.com/office/drawing/2015/06/chart">
              <c:ext xmlns:c16="http://schemas.microsoft.com/office/drawing/2014/chart" uri="{C3380CC4-5D6E-409C-BE32-E72D297353CC}">
                <c16:uniqueId val="{00000007-228D-4E0A-B30B-C9A66EE8D81E}"/>
              </c:ext>
            </c:extLst>
          </c:dPt>
          <c:val>
            <c:numRef>
              <c:f>'Cálculos Cuadro Control'!$E$2:$E$5</c:f>
              <c:numCache>
                <c:formatCode>0%</c:formatCode>
                <c:ptCount val="4"/>
                <c:pt idx="0">
                  <c:v>0</c:v>
                </c:pt>
                <c:pt idx="1">
                  <c:v>0</c:v>
                </c:pt>
                <c:pt idx="2">
                  <c:v>0</c:v>
                </c:pt>
                <c:pt idx="3">
                  <c:v>1</c:v>
                </c:pt>
              </c:numCache>
            </c:numRef>
          </c:val>
          <c:extLst xmlns:c16r2="http://schemas.microsoft.com/office/drawing/2015/06/chart">
            <c:ext xmlns:c16="http://schemas.microsoft.com/office/drawing/2014/chart" uri="{C3380CC4-5D6E-409C-BE32-E72D297353CC}">
              <c16:uniqueId val="{00000008-228D-4E0A-B30B-C9A66EE8D81E}"/>
            </c:ext>
          </c:extLst>
        </c:ser>
        <c:dLbls>
          <c:showLegendKey val="0"/>
          <c:showVal val="0"/>
          <c:showCatName val="0"/>
          <c:showSerName val="0"/>
          <c:showPercent val="0"/>
          <c:showBubbleSize val="0"/>
          <c:showLeaderLines val="1"/>
        </c:dLbls>
        <c:firstSliceAng val="270"/>
        <c:holeSize val="50"/>
      </c:doughnut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'[1]Cálculos Cuadro Control'!$F$1</c:f>
          <c:strCache>
            <c:ptCount val="1"/>
            <c:pt idx="0">
              <c:v>4. Talento Humano</c:v>
            </c:pt>
          </c:strCache>
        </c:strRef>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doughnutChart>
        <c:varyColors val="1"/>
        <c:ser>
          <c:idx val="0"/>
          <c:order val="0"/>
          <c:dPt>
            <c:idx val="0"/>
            <c:bubble3D val="0"/>
            <c:spPr>
              <a:solidFill>
                <a:srgbClr val="FF0000"/>
              </a:solidFill>
              <a:ln w="19050">
                <a:solidFill>
                  <a:schemeClr val="lt1"/>
                </a:solidFill>
              </a:ln>
              <a:effectLst/>
            </c:spPr>
            <c:extLst xmlns:c16r2="http://schemas.microsoft.com/office/drawing/2015/06/chart">
              <c:ext xmlns:c16="http://schemas.microsoft.com/office/drawing/2014/chart" uri="{C3380CC4-5D6E-409C-BE32-E72D297353CC}">
                <c16:uniqueId val="{00000001-DBAC-4C29-A438-974B29461EAA}"/>
              </c:ext>
            </c:extLst>
          </c:dPt>
          <c:dPt>
            <c:idx val="1"/>
            <c:bubble3D val="0"/>
            <c:spPr>
              <a:solidFill>
                <a:srgbClr val="FFC000"/>
              </a:solidFill>
              <a:ln w="19050">
                <a:solidFill>
                  <a:schemeClr val="lt1"/>
                </a:solidFill>
              </a:ln>
              <a:effectLst/>
            </c:spPr>
            <c:extLst xmlns:c16r2="http://schemas.microsoft.com/office/drawing/2015/06/chart">
              <c:ext xmlns:c16="http://schemas.microsoft.com/office/drawing/2014/chart" uri="{C3380CC4-5D6E-409C-BE32-E72D297353CC}">
                <c16:uniqueId val="{00000003-DBAC-4C29-A438-974B29461EAA}"/>
              </c:ext>
            </c:extLst>
          </c:dPt>
          <c:dPt>
            <c:idx val="2"/>
            <c:bubble3D val="0"/>
            <c:spPr>
              <a:solidFill>
                <a:schemeClr val="accent6"/>
              </a:solidFill>
              <a:ln w="19050">
                <a:solidFill>
                  <a:schemeClr val="lt1"/>
                </a:solidFill>
              </a:ln>
              <a:effectLst/>
            </c:spPr>
            <c:extLst xmlns:c16r2="http://schemas.microsoft.com/office/drawing/2015/06/chart">
              <c:ext xmlns:c16="http://schemas.microsoft.com/office/drawing/2014/chart" uri="{C3380CC4-5D6E-409C-BE32-E72D297353CC}">
                <c16:uniqueId val="{00000005-DBAC-4C29-A438-974B29461EAA}"/>
              </c:ext>
            </c:extLst>
          </c:dPt>
          <c:dPt>
            <c:idx val="3"/>
            <c:bubble3D val="0"/>
            <c:spPr>
              <a:noFill/>
              <a:ln w="19050">
                <a:solidFill>
                  <a:schemeClr val="lt1"/>
                </a:solidFill>
              </a:ln>
              <a:effectLst/>
            </c:spPr>
            <c:extLst xmlns:c16r2="http://schemas.microsoft.com/office/drawing/2015/06/chart">
              <c:ext xmlns:c16="http://schemas.microsoft.com/office/drawing/2014/chart" uri="{C3380CC4-5D6E-409C-BE32-E72D297353CC}">
                <c16:uniqueId val="{00000007-DBAC-4C29-A438-974B29461EAA}"/>
              </c:ext>
            </c:extLst>
          </c:dPt>
          <c:val>
            <c:numRef>
              <c:f>'Cálculos Cuadro Control'!$F$2:$F$5</c:f>
              <c:numCache>
                <c:formatCode>0%</c:formatCode>
                <c:ptCount val="4"/>
                <c:pt idx="0">
                  <c:v>0</c:v>
                </c:pt>
                <c:pt idx="1">
                  <c:v>0</c:v>
                </c:pt>
                <c:pt idx="2">
                  <c:v>0</c:v>
                </c:pt>
                <c:pt idx="3">
                  <c:v>1</c:v>
                </c:pt>
              </c:numCache>
            </c:numRef>
          </c:val>
          <c:extLst xmlns:c16r2="http://schemas.microsoft.com/office/drawing/2015/06/chart">
            <c:ext xmlns:c16="http://schemas.microsoft.com/office/drawing/2014/chart" uri="{C3380CC4-5D6E-409C-BE32-E72D297353CC}">
              <c16:uniqueId val="{00000008-DBAC-4C29-A438-974B29461EAA}"/>
            </c:ext>
          </c:extLst>
        </c:ser>
        <c:dLbls>
          <c:showLegendKey val="0"/>
          <c:showVal val="0"/>
          <c:showCatName val="0"/>
          <c:showSerName val="0"/>
          <c:showPercent val="0"/>
          <c:showBubbleSize val="0"/>
          <c:showLeaderLines val="1"/>
        </c:dLbls>
        <c:firstSliceAng val="270"/>
        <c:holeSize val="50"/>
      </c:doughnut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'[1]Cálculos Cuadro Control'!$G$1</c:f>
          <c:strCache>
            <c:ptCount val="1"/>
            <c:pt idx="0">
              <c:v>5. Ambientes Educativos y Protectores</c:v>
            </c:pt>
          </c:strCache>
        </c:strRef>
      </c:tx>
      <c:layout>
        <c:manualLayout>
          <c:xMode val="edge"/>
          <c:yMode val="edge"/>
          <c:x val="0.13362916666666666"/>
          <c:y val="3.086805555555555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doughnutChart>
        <c:varyColors val="1"/>
        <c:ser>
          <c:idx val="0"/>
          <c:order val="0"/>
          <c:dPt>
            <c:idx val="0"/>
            <c:bubble3D val="0"/>
            <c:spPr>
              <a:solidFill>
                <a:srgbClr val="FF0000"/>
              </a:solidFill>
              <a:ln w="19050">
                <a:solidFill>
                  <a:schemeClr val="lt1"/>
                </a:solidFill>
              </a:ln>
              <a:effectLst/>
            </c:spPr>
            <c:extLst xmlns:c16r2="http://schemas.microsoft.com/office/drawing/2015/06/chart">
              <c:ext xmlns:c16="http://schemas.microsoft.com/office/drawing/2014/chart" uri="{C3380CC4-5D6E-409C-BE32-E72D297353CC}">
                <c16:uniqueId val="{00000001-E3A9-483D-9CBC-3DEB157FB17A}"/>
              </c:ext>
            </c:extLst>
          </c:dPt>
          <c:dPt>
            <c:idx val="1"/>
            <c:bubble3D val="0"/>
            <c:spPr>
              <a:solidFill>
                <a:srgbClr val="FFC000"/>
              </a:solidFill>
              <a:ln w="19050">
                <a:solidFill>
                  <a:schemeClr val="lt1"/>
                </a:solidFill>
              </a:ln>
              <a:effectLst/>
            </c:spPr>
            <c:extLst xmlns:c16r2="http://schemas.microsoft.com/office/drawing/2015/06/chart">
              <c:ext xmlns:c16="http://schemas.microsoft.com/office/drawing/2014/chart" uri="{C3380CC4-5D6E-409C-BE32-E72D297353CC}">
                <c16:uniqueId val="{00000003-E3A9-483D-9CBC-3DEB157FB17A}"/>
              </c:ext>
            </c:extLst>
          </c:dPt>
          <c:dPt>
            <c:idx val="2"/>
            <c:bubble3D val="0"/>
            <c:spPr>
              <a:solidFill>
                <a:schemeClr val="accent6"/>
              </a:solidFill>
              <a:ln w="19050">
                <a:solidFill>
                  <a:schemeClr val="lt1"/>
                </a:solidFill>
              </a:ln>
              <a:effectLst/>
            </c:spPr>
            <c:extLst xmlns:c16r2="http://schemas.microsoft.com/office/drawing/2015/06/chart">
              <c:ext xmlns:c16="http://schemas.microsoft.com/office/drawing/2014/chart" uri="{C3380CC4-5D6E-409C-BE32-E72D297353CC}">
                <c16:uniqueId val="{00000005-E3A9-483D-9CBC-3DEB157FB17A}"/>
              </c:ext>
            </c:extLst>
          </c:dPt>
          <c:dPt>
            <c:idx val="3"/>
            <c:bubble3D val="0"/>
            <c:spPr>
              <a:noFill/>
              <a:ln w="19050">
                <a:solidFill>
                  <a:schemeClr val="lt1"/>
                </a:solidFill>
              </a:ln>
              <a:effectLst/>
            </c:spPr>
            <c:extLst xmlns:c16r2="http://schemas.microsoft.com/office/drawing/2015/06/chart">
              <c:ext xmlns:c16="http://schemas.microsoft.com/office/drawing/2014/chart" uri="{C3380CC4-5D6E-409C-BE32-E72D297353CC}">
                <c16:uniqueId val="{00000007-E3A9-483D-9CBC-3DEB157FB17A}"/>
              </c:ext>
            </c:extLst>
          </c:dPt>
          <c:val>
            <c:numRef>
              <c:f>'Cálculos Cuadro Control'!$G$2:$G$5</c:f>
              <c:numCache>
                <c:formatCode>0%</c:formatCode>
                <c:ptCount val="4"/>
                <c:pt idx="0">
                  <c:v>0</c:v>
                </c:pt>
                <c:pt idx="1">
                  <c:v>0</c:v>
                </c:pt>
                <c:pt idx="2">
                  <c:v>0</c:v>
                </c:pt>
                <c:pt idx="3">
                  <c:v>1</c:v>
                </c:pt>
              </c:numCache>
            </c:numRef>
          </c:val>
          <c:extLst xmlns:c16r2="http://schemas.microsoft.com/office/drawing/2015/06/chart">
            <c:ext xmlns:c16="http://schemas.microsoft.com/office/drawing/2014/chart" uri="{C3380CC4-5D6E-409C-BE32-E72D297353CC}">
              <c16:uniqueId val="{00000008-E3A9-483D-9CBC-3DEB157FB17A}"/>
            </c:ext>
          </c:extLst>
        </c:ser>
        <c:dLbls>
          <c:showLegendKey val="0"/>
          <c:showVal val="0"/>
          <c:showCatName val="0"/>
          <c:showSerName val="0"/>
          <c:showPercent val="0"/>
          <c:showBubbleSize val="0"/>
          <c:showLeaderLines val="1"/>
        </c:dLbls>
        <c:firstSliceAng val="270"/>
        <c:holeSize val="50"/>
      </c:doughnut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'[1]Cálculos Cuadro Control'!$H$1</c:f>
          <c:strCache>
            <c:ptCount val="1"/>
            <c:pt idx="0">
              <c:v>6. Administrativo y de Gestión</c:v>
            </c:pt>
          </c:strCache>
        </c:strRef>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doughnutChart>
        <c:varyColors val="1"/>
        <c:ser>
          <c:idx val="0"/>
          <c:order val="0"/>
          <c:dPt>
            <c:idx val="0"/>
            <c:bubble3D val="0"/>
            <c:spPr>
              <a:solidFill>
                <a:srgbClr val="FF0000"/>
              </a:solidFill>
              <a:ln w="19050">
                <a:solidFill>
                  <a:schemeClr val="lt1"/>
                </a:solidFill>
              </a:ln>
              <a:effectLst/>
            </c:spPr>
            <c:extLst xmlns:c16r2="http://schemas.microsoft.com/office/drawing/2015/06/chart">
              <c:ext xmlns:c16="http://schemas.microsoft.com/office/drawing/2014/chart" uri="{C3380CC4-5D6E-409C-BE32-E72D297353CC}">
                <c16:uniqueId val="{00000001-C1E3-4AB6-B66E-F8E2D95681AC}"/>
              </c:ext>
            </c:extLst>
          </c:dPt>
          <c:dPt>
            <c:idx val="1"/>
            <c:bubble3D val="0"/>
            <c:spPr>
              <a:solidFill>
                <a:srgbClr val="FFC000"/>
              </a:solidFill>
              <a:ln w="19050">
                <a:solidFill>
                  <a:schemeClr val="lt1"/>
                </a:solidFill>
              </a:ln>
              <a:effectLst/>
            </c:spPr>
            <c:extLst xmlns:c16r2="http://schemas.microsoft.com/office/drawing/2015/06/chart">
              <c:ext xmlns:c16="http://schemas.microsoft.com/office/drawing/2014/chart" uri="{C3380CC4-5D6E-409C-BE32-E72D297353CC}">
                <c16:uniqueId val="{00000003-C1E3-4AB6-B66E-F8E2D95681AC}"/>
              </c:ext>
            </c:extLst>
          </c:dPt>
          <c:dPt>
            <c:idx val="2"/>
            <c:bubble3D val="0"/>
            <c:spPr>
              <a:solidFill>
                <a:schemeClr val="accent6"/>
              </a:solidFill>
              <a:ln w="19050">
                <a:solidFill>
                  <a:schemeClr val="lt1"/>
                </a:solidFill>
              </a:ln>
              <a:effectLst/>
            </c:spPr>
            <c:extLst xmlns:c16r2="http://schemas.microsoft.com/office/drawing/2015/06/chart">
              <c:ext xmlns:c16="http://schemas.microsoft.com/office/drawing/2014/chart" uri="{C3380CC4-5D6E-409C-BE32-E72D297353CC}">
                <c16:uniqueId val="{00000005-C1E3-4AB6-B66E-F8E2D95681AC}"/>
              </c:ext>
            </c:extLst>
          </c:dPt>
          <c:dPt>
            <c:idx val="3"/>
            <c:bubble3D val="0"/>
            <c:spPr>
              <a:noFill/>
              <a:ln w="19050">
                <a:solidFill>
                  <a:schemeClr val="lt1"/>
                </a:solidFill>
              </a:ln>
              <a:effectLst/>
            </c:spPr>
            <c:extLst xmlns:c16r2="http://schemas.microsoft.com/office/drawing/2015/06/chart">
              <c:ext xmlns:c16="http://schemas.microsoft.com/office/drawing/2014/chart" uri="{C3380CC4-5D6E-409C-BE32-E72D297353CC}">
                <c16:uniqueId val="{00000007-C1E3-4AB6-B66E-F8E2D95681AC}"/>
              </c:ext>
            </c:extLst>
          </c:dPt>
          <c:val>
            <c:numRef>
              <c:f>'Cálculos Cuadro Control'!$H$2:$H$5</c:f>
              <c:numCache>
                <c:formatCode>0%</c:formatCode>
                <c:ptCount val="4"/>
                <c:pt idx="0">
                  <c:v>0</c:v>
                </c:pt>
                <c:pt idx="1">
                  <c:v>0</c:v>
                </c:pt>
                <c:pt idx="2">
                  <c:v>0</c:v>
                </c:pt>
                <c:pt idx="3">
                  <c:v>1</c:v>
                </c:pt>
              </c:numCache>
            </c:numRef>
          </c:val>
          <c:extLst xmlns:c16r2="http://schemas.microsoft.com/office/drawing/2015/06/chart">
            <c:ext xmlns:c16="http://schemas.microsoft.com/office/drawing/2014/chart" uri="{C3380CC4-5D6E-409C-BE32-E72D297353CC}">
              <c16:uniqueId val="{00000008-C1E3-4AB6-B66E-F8E2D95681AC}"/>
            </c:ext>
          </c:extLst>
        </c:ser>
        <c:dLbls>
          <c:showLegendKey val="0"/>
          <c:showVal val="0"/>
          <c:showCatName val="0"/>
          <c:showSerName val="0"/>
          <c:showPercent val="0"/>
          <c:showBubbleSize val="0"/>
          <c:showLeaderLines val="1"/>
        </c:dLbls>
        <c:firstSliceAng val="270"/>
        <c:holeSize val="50"/>
      </c:doughnut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'[1]Cálculos Cuadro Control'!$I$1</c:f>
          <c:strCache>
            <c:ptCount val="1"/>
            <c:pt idx="0">
              <c:v>Total General</c:v>
            </c:pt>
          </c:strCache>
        </c:strRef>
      </c:tx>
      <c:layout/>
      <c:overlay val="0"/>
      <c:spPr>
        <a:noFill/>
        <a:ln>
          <a:noFill/>
        </a:ln>
        <a:effectLst/>
      </c:spPr>
      <c:txPr>
        <a:bodyPr rot="0" spcFirstLastPara="1" vertOverflow="ellipsis" vert="horz" wrap="square" anchor="ctr" anchorCtr="1"/>
        <a:lstStyle/>
        <a:p>
          <a:pPr>
            <a:defRPr sz="1800" b="0" i="0" u="none" strike="noStrike" kern="1200" spc="0" baseline="0">
              <a:solidFill>
                <a:schemeClr val="bg1"/>
              </a:solidFill>
              <a:latin typeface="+mn-lt"/>
              <a:ea typeface="+mn-ea"/>
              <a:cs typeface="+mn-cs"/>
            </a:defRPr>
          </a:pPr>
          <a:endParaRPr lang="es-CO"/>
        </a:p>
      </c:txPr>
    </c:title>
    <c:autoTitleDeleted val="0"/>
    <c:plotArea>
      <c:layout/>
      <c:barChart>
        <c:barDir val="col"/>
        <c:grouping val="percentStacked"/>
        <c:varyColors val="0"/>
        <c:ser>
          <c:idx val="0"/>
          <c:order val="0"/>
          <c:spPr>
            <a:solidFill>
              <a:srgbClr val="FF0000"/>
            </a:solidFill>
            <a:ln>
              <a:noFill/>
            </a:ln>
            <a:effectLst/>
          </c:spPr>
          <c:invertIfNegative val="0"/>
          <c:val>
            <c:numRef>
              <c:f>'Cálculos Cuadro Control'!$I$2</c:f>
              <c:numCache>
                <c:formatCode>0%</c:formatCode>
                <c:ptCount val="1"/>
                <c:pt idx="0">
                  <c:v>0</c:v>
                </c:pt>
              </c:numCache>
            </c:numRef>
          </c:val>
          <c:extLst xmlns:c16r2="http://schemas.microsoft.com/office/drawing/2015/06/chart">
            <c:ext xmlns:c16="http://schemas.microsoft.com/office/drawing/2014/chart" uri="{C3380CC4-5D6E-409C-BE32-E72D297353CC}">
              <c16:uniqueId val="{00000000-23F6-4239-BB0A-2F7D84125804}"/>
            </c:ext>
          </c:extLst>
        </c:ser>
        <c:ser>
          <c:idx val="1"/>
          <c:order val="1"/>
          <c:spPr>
            <a:solidFill>
              <a:srgbClr val="FFC000"/>
            </a:solidFill>
            <a:ln>
              <a:noFill/>
            </a:ln>
            <a:effectLst/>
          </c:spPr>
          <c:invertIfNegative val="0"/>
          <c:val>
            <c:numRef>
              <c:f>'Cálculos Cuadro Control'!$I$3</c:f>
              <c:numCache>
                <c:formatCode>0%</c:formatCode>
                <c:ptCount val="1"/>
                <c:pt idx="0">
                  <c:v>0</c:v>
                </c:pt>
              </c:numCache>
            </c:numRef>
          </c:val>
          <c:extLst xmlns:c16r2="http://schemas.microsoft.com/office/drawing/2015/06/chart">
            <c:ext xmlns:c16="http://schemas.microsoft.com/office/drawing/2014/chart" uri="{C3380CC4-5D6E-409C-BE32-E72D297353CC}">
              <c16:uniqueId val="{00000001-23F6-4239-BB0A-2F7D84125804}"/>
            </c:ext>
          </c:extLst>
        </c:ser>
        <c:ser>
          <c:idx val="2"/>
          <c:order val="2"/>
          <c:spPr>
            <a:solidFill>
              <a:schemeClr val="accent6"/>
            </a:solidFill>
            <a:ln>
              <a:noFill/>
            </a:ln>
            <a:effectLst/>
          </c:spPr>
          <c:invertIfNegative val="0"/>
          <c:val>
            <c:numRef>
              <c:f>'Cálculos Cuadro Control'!$I$4</c:f>
              <c:numCache>
                <c:formatCode>0%</c:formatCode>
                <c:ptCount val="1"/>
                <c:pt idx="0">
                  <c:v>0</c:v>
                </c:pt>
              </c:numCache>
            </c:numRef>
          </c:val>
          <c:extLst xmlns:c16r2="http://schemas.microsoft.com/office/drawing/2015/06/chart">
            <c:ext xmlns:c16="http://schemas.microsoft.com/office/drawing/2014/chart" uri="{C3380CC4-5D6E-409C-BE32-E72D297353CC}">
              <c16:uniqueId val="{00000002-23F6-4239-BB0A-2F7D84125804}"/>
            </c:ext>
          </c:extLst>
        </c:ser>
        <c:ser>
          <c:idx val="3"/>
          <c:order val="3"/>
          <c:spPr>
            <a:noFill/>
            <a:ln>
              <a:noFill/>
            </a:ln>
            <a:effectLst/>
          </c:spPr>
          <c:invertIfNegative val="0"/>
          <c:dPt>
            <c:idx val="0"/>
            <c:invertIfNegative val="0"/>
            <c:bubble3D val="0"/>
            <c:spPr>
              <a:blipFill>
                <a:blip xmlns:r="http://schemas.openxmlformats.org/officeDocument/2006/relationships" r:embed="rId3"/>
                <a:stretch>
                  <a:fillRect/>
                </a:stretch>
              </a:blipFill>
              <a:ln>
                <a:noFill/>
              </a:ln>
              <a:effectLst/>
            </c:spPr>
            <c:extLst xmlns:c16r2="http://schemas.microsoft.com/office/drawing/2015/06/chart">
              <c:ext xmlns:c16="http://schemas.microsoft.com/office/drawing/2014/chart" uri="{C3380CC4-5D6E-409C-BE32-E72D297353CC}">
                <c16:uniqueId val="{00000004-23F6-4239-BB0A-2F7D84125804}"/>
              </c:ext>
            </c:extLst>
          </c:dPt>
          <c:val>
            <c:numRef>
              <c:f>'Cálculos Cuadro Control'!$I$5</c:f>
              <c:numCache>
                <c:formatCode>0%</c:formatCode>
                <c:ptCount val="1"/>
                <c:pt idx="0">
                  <c:v>1</c:v>
                </c:pt>
              </c:numCache>
            </c:numRef>
          </c:val>
          <c:extLst xmlns:c16r2="http://schemas.microsoft.com/office/drawing/2015/06/chart">
            <c:ext xmlns:c16="http://schemas.microsoft.com/office/drawing/2014/chart" uri="{C3380CC4-5D6E-409C-BE32-E72D297353CC}">
              <c16:uniqueId val="{00000005-23F6-4239-BB0A-2F7D84125804}"/>
            </c:ext>
          </c:extLst>
        </c:ser>
        <c:dLbls>
          <c:showLegendKey val="0"/>
          <c:showVal val="0"/>
          <c:showCatName val="0"/>
          <c:showSerName val="0"/>
          <c:showPercent val="0"/>
          <c:showBubbleSize val="0"/>
        </c:dLbls>
        <c:gapWidth val="100"/>
        <c:overlap val="100"/>
        <c:axId val="219119072"/>
        <c:axId val="219031040"/>
      </c:barChart>
      <c:catAx>
        <c:axId val="219119072"/>
        <c:scaling>
          <c:orientation val="minMax"/>
        </c:scaling>
        <c:delete val="1"/>
        <c:axPos val="b"/>
        <c:majorTickMark val="none"/>
        <c:minorTickMark val="none"/>
        <c:tickLblPos val="nextTo"/>
        <c:crossAx val="219031040"/>
        <c:crosses val="autoZero"/>
        <c:auto val="1"/>
        <c:lblAlgn val="ctr"/>
        <c:lblOffset val="100"/>
        <c:noMultiLvlLbl val="0"/>
      </c:catAx>
      <c:valAx>
        <c:axId val="219031040"/>
        <c:scaling>
          <c:orientation val="minMax"/>
        </c:scaling>
        <c:delete val="1"/>
        <c:axPos val="l"/>
        <c:numFmt formatCode="0%" sourceLinked="1"/>
        <c:majorTickMark val="none"/>
        <c:minorTickMark val="none"/>
        <c:tickLblPos val="nextTo"/>
        <c:crossAx val="219119072"/>
        <c:crosses val="autoZero"/>
        <c:crossBetween val="between"/>
      </c:valAx>
      <c:spPr>
        <a:noFill/>
        <a:ln>
          <a:noFill/>
        </a:ln>
        <a:effectLst/>
      </c:spPr>
    </c:plotArea>
    <c:plotVisOnly val="1"/>
    <c:dispBlanksAs val="gap"/>
    <c:showDLblsOverMax val="0"/>
  </c:chart>
  <c:spPr>
    <a:solidFill>
      <a:schemeClr val="tx1">
        <a:lumMod val="65000"/>
        <a:lumOff val="35000"/>
      </a:schemeClr>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4"/>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'[1]Cálculos Cuadro Control'!$C$1</c:f>
          <c:strCache>
            <c:ptCount val="1"/>
            <c:pt idx="0">
              <c:v>1. Familia, Comunidad y Redes</c:v>
            </c:pt>
          </c:strCache>
        </c:strRef>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doughnutChart>
        <c:varyColors val="1"/>
        <c:ser>
          <c:idx val="0"/>
          <c:order val="0"/>
          <c:dPt>
            <c:idx val="0"/>
            <c:bubble3D val="0"/>
            <c:spPr>
              <a:solidFill>
                <a:srgbClr val="FF0000"/>
              </a:solidFill>
              <a:ln w="19050">
                <a:solidFill>
                  <a:schemeClr val="lt1"/>
                </a:solidFill>
              </a:ln>
              <a:effectLst/>
            </c:spPr>
            <c:extLst xmlns:c16r2="http://schemas.microsoft.com/office/drawing/2015/06/chart">
              <c:ext xmlns:c16="http://schemas.microsoft.com/office/drawing/2014/chart" uri="{C3380CC4-5D6E-409C-BE32-E72D297353CC}">
                <c16:uniqueId val="{00000001-9CC1-4AE3-98DB-195CBE458475}"/>
              </c:ext>
            </c:extLst>
          </c:dPt>
          <c:dPt>
            <c:idx val="1"/>
            <c:bubble3D val="0"/>
            <c:spPr>
              <a:solidFill>
                <a:srgbClr val="FFC000"/>
              </a:solidFill>
              <a:ln w="19050">
                <a:solidFill>
                  <a:schemeClr val="lt1"/>
                </a:solidFill>
              </a:ln>
              <a:effectLst/>
            </c:spPr>
            <c:extLst xmlns:c16r2="http://schemas.microsoft.com/office/drawing/2015/06/chart">
              <c:ext xmlns:c16="http://schemas.microsoft.com/office/drawing/2014/chart" uri="{C3380CC4-5D6E-409C-BE32-E72D297353CC}">
                <c16:uniqueId val="{00000003-9CC1-4AE3-98DB-195CBE458475}"/>
              </c:ext>
            </c:extLst>
          </c:dPt>
          <c:dPt>
            <c:idx val="2"/>
            <c:bubble3D val="0"/>
            <c:spPr>
              <a:solidFill>
                <a:schemeClr val="accent6"/>
              </a:solidFill>
              <a:ln w="19050">
                <a:solidFill>
                  <a:schemeClr val="lt1"/>
                </a:solidFill>
              </a:ln>
              <a:effectLst/>
            </c:spPr>
            <c:extLst xmlns:c16r2="http://schemas.microsoft.com/office/drawing/2015/06/chart">
              <c:ext xmlns:c16="http://schemas.microsoft.com/office/drawing/2014/chart" uri="{C3380CC4-5D6E-409C-BE32-E72D297353CC}">
                <c16:uniqueId val="{00000005-9CC1-4AE3-98DB-195CBE458475}"/>
              </c:ext>
            </c:extLst>
          </c:dPt>
          <c:dPt>
            <c:idx val="3"/>
            <c:bubble3D val="0"/>
            <c:spPr>
              <a:noFill/>
              <a:ln w="19050">
                <a:solidFill>
                  <a:schemeClr val="lt1"/>
                </a:solidFill>
              </a:ln>
              <a:effectLst/>
            </c:spPr>
            <c:extLst xmlns:c16r2="http://schemas.microsoft.com/office/drawing/2015/06/chart">
              <c:ext xmlns:c16="http://schemas.microsoft.com/office/drawing/2014/chart" uri="{C3380CC4-5D6E-409C-BE32-E72D297353CC}">
                <c16:uniqueId val="{00000007-9CC1-4AE3-98DB-195CBE458475}"/>
              </c:ext>
            </c:extLst>
          </c:dPt>
          <c:val>
            <c:numRef>
              <c:f>'Cálculos Cuadro Control'!$C$2:$C$5</c:f>
              <c:numCache>
                <c:formatCode>0%</c:formatCode>
                <c:ptCount val="4"/>
                <c:pt idx="0">
                  <c:v>0</c:v>
                </c:pt>
                <c:pt idx="1">
                  <c:v>0</c:v>
                </c:pt>
                <c:pt idx="2">
                  <c:v>0</c:v>
                </c:pt>
                <c:pt idx="3">
                  <c:v>1</c:v>
                </c:pt>
              </c:numCache>
            </c:numRef>
          </c:val>
          <c:extLst xmlns:c16r2="http://schemas.microsoft.com/office/drawing/2015/06/chart">
            <c:ext xmlns:c16="http://schemas.microsoft.com/office/drawing/2014/chart" uri="{C3380CC4-5D6E-409C-BE32-E72D297353CC}">
              <c16:uniqueId val="{00000008-9CC1-4AE3-98DB-195CBE458475}"/>
            </c:ext>
          </c:extLst>
        </c:ser>
        <c:dLbls>
          <c:showLegendKey val="0"/>
          <c:showVal val="0"/>
          <c:showCatName val="0"/>
          <c:showSerName val="0"/>
          <c:showPercent val="0"/>
          <c:showBubbleSize val="0"/>
          <c:showLeaderLines val="1"/>
        </c:dLbls>
        <c:firstSliceAng val="270"/>
        <c:holeSize val="50"/>
      </c:doughnut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2</xdr:col>
      <xdr:colOff>136072</xdr:colOff>
      <xdr:row>0</xdr:row>
      <xdr:rowOff>18399</xdr:rowOff>
    </xdr:from>
    <xdr:to>
      <xdr:col>3</xdr:col>
      <xdr:colOff>213576</xdr:colOff>
      <xdr:row>2</xdr:row>
      <xdr:rowOff>292243</xdr:rowOff>
    </xdr:to>
    <xdr:pic>
      <xdr:nvPicPr>
        <xdr:cNvPr id="2" name="Imagen 1">
          <a:extLst>
            <a:ext uri="{FF2B5EF4-FFF2-40B4-BE49-F238E27FC236}">
              <a16:creationId xmlns:a16="http://schemas.microsoft.com/office/drawing/2014/main" xmlns="" id="{E39F1B03-8FC3-47B9-A4C6-3B4034B7C7E6}"/>
            </a:ext>
          </a:extLst>
        </xdr:cNvPr>
        <xdr:cNvPicPr>
          <a:picLocks noChangeAspect="1"/>
        </xdr:cNvPicPr>
      </xdr:nvPicPr>
      <xdr:blipFill>
        <a:blip xmlns:r="http://schemas.openxmlformats.org/officeDocument/2006/relationships" r:embed="rId1"/>
        <a:stretch>
          <a:fillRect/>
        </a:stretch>
      </xdr:blipFill>
      <xdr:spPr>
        <a:xfrm>
          <a:off x="1292679" y="18399"/>
          <a:ext cx="839504" cy="10630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676275</xdr:colOff>
      <xdr:row>2</xdr:row>
      <xdr:rowOff>76200</xdr:rowOff>
    </xdr:from>
    <xdr:to>
      <xdr:col>12</xdr:col>
      <xdr:colOff>466275</xdr:colOff>
      <xdr:row>24</xdr:row>
      <xdr:rowOff>113850</xdr:rowOff>
    </xdr:to>
    <xdr:graphicFrame macro="">
      <xdr:nvGraphicFramePr>
        <xdr:cNvPr id="2" name="Gráfico 1">
          <a:extLst>
            <a:ext uri="{FF2B5EF4-FFF2-40B4-BE49-F238E27FC236}">
              <a16:creationId xmlns:a16="http://schemas.microsoft.com/office/drawing/2014/main" xmlns="" id="{00000000-0008-0000-0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466725</xdr:colOff>
      <xdr:row>2</xdr:row>
      <xdr:rowOff>76200</xdr:rowOff>
    </xdr:from>
    <xdr:to>
      <xdr:col>17</xdr:col>
      <xdr:colOff>256725</xdr:colOff>
      <xdr:row>24</xdr:row>
      <xdr:rowOff>113850</xdr:rowOff>
    </xdr:to>
    <xdr:graphicFrame macro="">
      <xdr:nvGraphicFramePr>
        <xdr:cNvPr id="3" name="Gráfico 2">
          <a:extLst>
            <a:ext uri="{FF2B5EF4-FFF2-40B4-BE49-F238E27FC236}">
              <a16:creationId xmlns:a16="http://schemas.microsoft.com/office/drawing/2014/main" xmlns="" id="{00000000-0008-0000-0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123825</xdr:colOff>
      <xdr:row>24</xdr:row>
      <xdr:rowOff>114300</xdr:rowOff>
    </xdr:from>
    <xdr:to>
      <xdr:col>7</xdr:col>
      <xdr:colOff>675825</xdr:colOff>
      <xdr:row>46</xdr:row>
      <xdr:rowOff>151950</xdr:rowOff>
    </xdr:to>
    <xdr:graphicFrame macro="">
      <xdr:nvGraphicFramePr>
        <xdr:cNvPr id="4" name="Gráfico 3">
          <a:extLst>
            <a:ext uri="{FF2B5EF4-FFF2-40B4-BE49-F238E27FC236}">
              <a16:creationId xmlns:a16="http://schemas.microsoft.com/office/drawing/2014/main" xmlns="" id="{00000000-0008-0000-05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676275</xdr:colOff>
      <xdr:row>24</xdr:row>
      <xdr:rowOff>114300</xdr:rowOff>
    </xdr:from>
    <xdr:to>
      <xdr:col>12</xdr:col>
      <xdr:colOff>466275</xdr:colOff>
      <xdr:row>46</xdr:row>
      <xdr:rowOff>151950</xdr:rowOff>
    </xdr:to>
    <xdr:graphicFrame macro="">
      <xdr:nvGraphicFramePr>
        <xdr:cNvPr id="5" name="Gráfico 4">
          <a:extLst>
            <a:ext uri="{FF2B5EF4-FFF2-40B4-BE49-F238E27FC236}">
              <a16:creationId xmlns:a16="http://schemas.microsoft.com/office/drawing/2014/main" xmlns="" id="{00000000-0008-0000-05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466725</xdr:colOff>
      <xdr:row>24</xdr:row>
      <xdr:rowOff>114300</xdr:rowOff>
    </xdr:from>
    <xdr:to>
      <xdr:col>17</xdr:col>
      <xdr:colOff>256725</xdr:colOff>
      <xdr:row>46</xdr:row>
      <xdr:rowOff>151950</xdr:rowOff>
    </xdr:to>
    <xdr:graphicFrame macro="">
      <xdr:nvGraphicFramePr>
        <xdr:cNvPr id="6" name="Gráfico 5">
          <a:extLst>
            <a:ext uri="{FF2B5EF4-FFF2-40B4-BE49-F238E27FC236}">
              <a16:creationId xmlns:a16="http://schemas.microsoft.com/office/drawing/2014/main" xmlns="" id="{00000000-0008-0000-05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17</xdr:col>
      <xdr:colOff>257175</xdr:colOff>
      <xdr:row>2</xdr:row>
      <xdr:rowOff>76200</xdr:rowOff>
    </xdr:from>
    <xdr:to>
      <xdr:col>22</xdr:col>
      <xdr:colOff>47175</xdr:colOff>
      <xdr:row>46</xdr:row>
      <xdr:rowOff>151500</xdr:rowOff>
    </xdr:to>
    <xdr:graphicFrame macro="">
      <xdr:nvGraphicFramePr>
        <xdr:cNvPr id="7" name="Gráfico 6">
          <a:extLst>
            <a:ext uri="{FF2B5EF4-FFF2-40B4-BE49-F238E27FC236}">
              <a16:creationId xmlns:a16="http://schemas.microsoft.com/office/drawing/2014/main" xmlns=""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123825</xdr:colOff>
      <xdr:row>2</xdr:row>
      <xdr:rowOff>76200</xdr:rowOff>
    </xdr:from>
    <xdr:to>
      <xdr:col>7</xdr:col>
      <xdr:colOff>675825</xdr:colOff>
      <xdr:row>24</xdr:row>
      <xdr:rowOff>113850</xdr:rowOff>
    </xdr:to>
    <xdr:graphicFrame macro="">
      <xdr:nvGraphicFramePr>
        <xdr:cNvPr id="8" name="Gráfico 7">
          <a:extLst>
            <a:ext uri="{FF2B5EF4-FFF2-40B4-BE49-F238E27FC236}">
              <a16:creationId xmlns:a16="http://schemas.microsoft.com/office/drawing/2014/main" xmlns=""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0.29192</cdr:x>
      <cdr:y>0.3369</cdr:y>
    </cdr:from>
    <cdr:to>
      <cdr:x>0.71192</cdr:x>
      <cdr:y>0.7569</cdr:y>
    </cdr:to>
    <cdr:sp macro="" textlink="'Cálculos Cuadro Control'!$D$2">
      <cdr:nvSpPr>
        <cdr:cNvPr id="2" name="CuadroTexto 1"/>
        <cdr:cNvSpPr txBox="1"/>
      </cdr:nvSpPr>
      <cdr:spPr>
        <a:xfrm xmlns:a="http://schemas.openxmlformats.org/drawingml/2006/main">
          <a:off x="1050925" y="1212850"/>
          <a:ext cx="1512000" cy="15120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EB4E0C93-77DB-4D61-B2DE-F7974BDF346B}" type="TxLink">
            <a:rPr lang="en-US" sz="4000" b="0" i="0" u="none" strike="noStrike">
              <a:solidFill>
                <a:srgbClr val="FF0000"/>
              </a:solidFill>
              <a:latin typeface="Arial"/>
              <a:cs typeface="Arial"/>
            </a:rPr>
            <a:pPr algn="ctr"/>
            <a:t>0%</a:t>
          </a:fld>
          <a:endParaRPr lang="es-CO" sz="4000">
            <a:solidFill>
              <a:srgbClr val="FF0000"/>
            </a:solidFill>
          </a:endParaRPr>
        </a:p>
      </cdr:txBody>
    </cdr:sp>
  </cdr:relSizeAnchor>
  <cdr:relSizeAnchor xmlns:cdr="http://schemas.openxmlformats.org/drawingml/2006/chartDrawing">
    <cdr:from>
      <cdr:x>0.28928</cdr:x>
      <cdr:y>0.33161</cdr:y>
    </cdr:from>
    <cdr:to>
      <cdr:x>0.70928</cdr:x>
      <cdr:y>0.75161</cdr:y>
    </cdr:to>
    <cdr:sp macro="" textlink="'Cálculos Cuadro Control'!$D$3">
      <cdr:nvSpPr>
        <cdr:cNvPr id="3" name="CuadroTexto 1"/>
        <cdr:cNvSpPr txBox="1"/>
      </cdr:nvSpPr>
      <cdr:spPr>
        <a:xfrm xmlns:a="http://schemas.openxmlformats.org/drawingml/2006/main">
          <a:off x="1041400" y="1193800"/>
          <a:ext cx="1512000" cy="15120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057DAFA-6AA4-4DC5-BC36-6949EDFB17D3}" type="TxLink">
            <a:rPr lang="en-US" sz="4000" b="0" i="0" u="none" strike="noStrike">
              <a:solidFill>
                <a:srgbClr val="FFC000"/>
              </a:solidFill>
              <a:latin typeface="Arial"/>
              <a:cs typeface="Arial"/>
            </a:rPr>
            <a:pPr algn="ctr"/>
            <a:t> </a:t>
          </a:fld>
          <a:endParaRPr lang="es-CO" sz="4000">
            <a:solidFill>
              <a:srgbClr val="FFC000"/>
            </a:solidFill>
          </a:endParaRPr>
        </a:p>
      </cdr:txBody>
    </cdr:sp>
  </cdr:relSizeAnchor>
  <cdr:relSizeAnchor xmlns:cdr="http://schemas.openxmlformats.org/drawingml/2006/chartDrawing">
    <cdr:from>
      <cdr:x>0.29457</cdr:x>
      <cdr:y>0.33426</cdr:y>
    </cdr:from>
    <cdr:to>
      <cdr:x>0.71457</cdr:x>
      <cdr:y>0.75426</cdr:y>
    </cdr:to>
    <cdr:sp macro="" textlink="'Cálculos Cuadro Control'!$D$4">
      <cdr:nvSpPr>
        <cdr:cNvPr id="4" name="CuadroTexto 1"/>
        <cdr:cNvSpPr txBox="1"/>
      </cdr:nvSpPr>
      <cdr:spPr>
        <a:xfrm xmlns:a="http://schemas.openxmlformats.org/drawingml/2006/main">
          <a:off x="1060450" y="1203325"/>
          <a:ext cx="1512000" cy="15120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411B7A87-14FB-4C84-83D5-47BE991BD23D}" type="TxLink">
            <a:rPr lang="en-US" sz="4000" b="0" i="0" u="none" strike="noStrike">
              <a:solidFill>
                <a:schemeClr val="accent6"/>
              </a:solidFill>
              <a:latin typeface="Arial"/>
              <a:cs typeface="Arial"/>
            </a:rPr>
            <a:pPr algn="ctr"/>
            <a:t> </a:t>
          </a:fld>
          <a:endParaRPr lang="es-CO" sz="4000">
            <a:solidFill>
              <a:schemeClr val="accent6"/>
            </a:solidFill>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0.29192</cdr:x>
      <cdr:y>0.33426</cdr:y>
    </cdr:from>
    <cdr:to>
      <cdr:x>0.71192</cdr:x>
      <cdr:y>0.75426</cdr:y>
    </cdr:to>
    <cdr:sp macro="" textlink="'Cálculos Cuadro Control'!$E$2">
      <cdr:nvSpPr>
        <cdr:cNvPr id="2" name="CuadroTexto 1"/>
        <cdr:cNvSpPr txBox="1"/>
      </cdr:nvSpPr>
      <cdr:spPr>
        <a:xfrm xmlns:a="http://schemas.openxmlformats.org/drawingml/2006/main">
          <a:off x="1050925" y="1203325"/>
          <a:ext cx="1512000" cy="15120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3CE7258A-C723-4828-971E-06F1D63EC381}" type="TxLink">
            <a:rPr lang="en-US" sz="4000" b="0" i="0" u="none" strike="noStrike">
              <a:solidFill>
                <a:srgbClr val="FF0000"/>
              </a:solidFill>
              <a:latin typeface="Arial"/>
              <a:cs typeface="Arial"/>
            </a:rPr>
            <a:pPr algn="ctr"/>
            <a:t>0%</a:t>
          </a:fld>
          <a:endParaRPr lang="es-CO" sz="4000">
            <a:solidFill>
              <a:srgbClr val="FF0000"/>
            </a:solidFill>
          </a:endParaRPr>
        </a:p>
      </cdr:txBody>
    </cdr:sp>
  </cdr:relSizeAnchor>
  <cdr:relSizeAnchor xmlns:cdr="http://schemas.openxmlformats.org/drawingml/2006/chartDrawing">
    <cdr:from>
      <cdr:x>0.29457</cdr:x>
      <cdr:y>0.33426</cdr:y>
    </cdr:from>
    <cdr:to>
      <cdr:x>0.71457</cdr:x>
      <cdr:y>0.75426</cdr:y>
    </cdr:to>
    <cdr:sp macro="" textlink="'Cálculos Cuadro Control'!$E$3">
      <cdr:nvSpPr>
        <cdr:cNvPr id="3" name="CuadroTexto 1"/>
        <cdr:cNvSpPr txBox="1"/>
      </cdr:nvSpPr>
      <cdr:spPr>
        <a:xfrm xmlns:a="http://schemas.openxmlformats.org/drawingml/2006/main">
          <a:off x="1060450" y="1203325"/>
          <a:ext cx="1512000" cy="15120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C5AD0983-FA48-4AC7-93EB-21BE9CBA1ED4}" type="TxLink">
            <a:rPr lang="en-US" sz="4000" b="0" i="0" u="none" strike="noStrike">
              <a:solidFill>
                <a:srgbClr val="FFC000"/>
              </a:solidFill>
              <a:latin typeface="Arial"/>
              <a:cs typeface="Arial"/>
            </a:rPr>
            <a:pPr algn="ctr"/>
            <a:t> </a:t>
          </a:fld>
          <a:endParaRPr lang="es-CO" sz="4000">
            <a:solidFill>
              <a:srgbClr val="FFC000"/>
            </a:solidFill>
          </a:endParaRPr>
        </a:p>
      </cdr:txBody>
    </cdr:sp>
  </cdr:relSizeAnchor>
  <cdr:relSizeAnchor xmlns:cdr="http://schemas.openxmlformats.org/drawingml/2006/chartDrawing">
    <cdr:from>
      <cdr:x>0.28928</cdr:x>
      <cdr:y>0.34219</cdr:y>
    </cdr:from>
    <cdr:to>
      <cdr:x>0.70928</cdr:x>
      <cdr:y>0.76219</cdr:y>
    </cdr:to>
    <cdr:sp macro="" textlink="'Cálculos Cuadro Control'!$E$4">
      <cdr:nvSpPr>
        <cdr:cNvPr id="4" name="CuadroTexto 1"/>
        <cdr:cNvSpPr txBox="1"/>
      </cdr:nvSpPr>
      <cdr:spPr>
        <a:xfrm xmlns:a="http://schemas.openxmlformats.org/drawingml/2006/main">
          <a:off x="1041400" y="1231900"/>
          <a:ext cx="1512000" cy="15120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D6782FF6-42CA-4E49-BBFD-773C2DD0E804}" type="TxLink">
            <a:rPr lang="en-US" sz="4000" b="0" i="0" u="none" strike="noStrike">
              <a:solidFill>
                <a:schemeClr val="accent6"/>
              </a:solidFill>
              <a:latin typeface="Arial"/>
              <a:cs typeface="Arial"/>
            </a:rPr>
            <a:pPr algn="ctr"/>
            <a:t> </a:t>
          </a:fld>
          <a:endParaRPr lang="es-CO" sz="4000">
            <a:solidFill>
              <a:schemeClr val="accent6"/>
            </a:solidFill>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0.2889</cdr:x>
      <cdr:y>0.33894</cdr:y>
    </cdr:from>
    <cdr:to>
      <cdr:x>0.70876</cdr:x>
      <cdr:y>0.75834</cdr:y>
    </cdr:to>
    <cdr:sp macro="" textlink="'Cálculos Cuadro Control'!$F$2">
      <cdr:nvSpPr>
        <cdr:cNvPr id="2" name="CuadroTexto 1"/>
        <cdr:cNvSpPr txBox="1"/>
      </cdr:nvSpPr>
      <cdr:spPr>
        <a:xfrm xmlns:a="http://schemas.openxmlformats.org/drawingml/2006/main">
          <a:off x="1041716" y="1214732"/>
          <a:ext cx="1513991" cy="1503055"/>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4F75532-CFBB-496F-B622-1D7F6C97B40A}" type="TxLink">
            <a:rPr lang="en-US" sz="4000" b="0" i="0" u="none" strike="noStrike">
              <a:solidFill>
                <a:srgbClr val="FF0000"/>
              </a:solidFill>
              <a:latin typeface="Arial"/>
              <a:cs typeface="Arial"/>
            </a:rPr>
            <a:pPr algn="ctr"/>
            <a:t>0%</a:t>
          </a:fld>
          <a:endParaRPr lang="es-CO" sz="4000">
            <a:solidFill>
              <a:srgbClr val="FF0000"/>
            </a:solidFill>
          </a:endParaRPr>
        </a:p>
      </cdr:txBody>
    </cdr:sp>
  </cdr:relSizeAnchor>
  <cdr:relSizeAnchor xmlns:cdr="http://schemas.openxmlformats.org/drawingml/2006/chartDrawing">
    <cdr:from>
      <cdr:x>0.28902</cdr:x>
      <cdr:y>0.33456</cdr:y>
    </cdr:from>
    <cdr:to>
      <cdr:x>0.70889</cdr:x>
      <cdr:y>0.75396</cdr:y>
    </cdr:to>
    <cdr:sp macro="" textlink="'Cálculos Cuadro Control'!$F$3">
      <cdr:nvSpPr>
        <cdr:cNvPr id="3" name="CuadroTexto 1"/>
        <cdr:cNvSpPr txBox="1"/>
      </cdr:nvSpPr>
      <cdr:spPr>
        <a:xfrm xmlns:a="http://schemas.openxmlformats.org/drawingml/2006/main">
          <a:off x="1042177" y="1199038"/>
          <a:ext cx="1513990" cy="1503055"/>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443EF178-1C54-4E64-83A5-661BA3F54CDE}" type="TxLink">
            <a:rPr lang="en-US" sz="4000" b="0" i="0" u="none" strike="noStrike">
              <a:solidFill>
                <a:srgbClr val="FFC000"/>
              </a:solidFill>
              <a:latin typeface="Arial"/>
              <a:cs typeface="Arial"/>
            </a:rPr>
            <a:pPr algn="ctr"/>
            <a:t> </a:t>
          </a:fld>
          <a:endParaRPr lang="es-CO" sz="4000">
            <a:solidFill>
              <a:srgbClr val="FFC000"/>
            </a:solidFill>
          </a:endParaRPr>
        </a:p>
      </cdr:txBody>
    </cdr:sp>
  </cdr:relSizeAnchor>
  <cdr:relSizeAnchor xmlns:cdr="http://schemas.openxmlformats.org/drawingml/2006/chartDrawing">
    <cdr:from>
      <cdr:x>0.2901</cdr:x>
      <cdr:y>0.33514</cdr:y>
    </cdr:from>
    <cdr:to>
      <cdr:x>0.70997</cdr:x>
      <cdr:y>0.75454</cdr:y>
    </cdr:to>
    <cdr:sp macro="" textlink="'Cálculos Cuadro Control'!$F$4">
      <cdr:nvSpPr>
        <cdr:cNvPr id="4" name="CuadroTexto 1"/>
        <cdr:cNvSpPr txBox="1"/>
      </cdr:nvSpPr>
      <cdr:spPr>
        <a:xfrm xmlns:a="http://schemas.openxmlformats.org/drawingml/2006/main">
          <a:off x="1046070" y="1201118"/>
          <a:ext cx="1513990" cy="1503055"/>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B4BF0DF6-CCD8-435F-8445-7369C1864F67}" type="TxLink">
            <a:rPr lang="en-US" sz="4000" b="0" i="0" u="none" strike="noStrike">
              <a:solidFill>
                <a:schemeClr val="accent6"/>
              </a:solidFill>
              <a:latin typeface="Arial"/>
              <a:cs typeface="Arial"/>
            </a:rPr>
            <a:pPr algn="ctr"/>
            <a:t> </a:t>
          </a:fld>
          <a:endParaRPr lang="es-CO" sz="4000">
            <a:solidFill>
              <a:schemeClr val="accent6"/>
            </a:solidFill>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0.2893</cdr:x>
      <cdr:y>0.33645</cdr:y>
    </cdr:from>
    <cdr:to>
      <cdr:x>0.7093</cdr:x>
      <cdr:y>0.75584</cdr:y>
    </cdr:to>
    <cdr:sp macro="" textlink="'Cálculos Cuadro Control'!$G$2">
      <cdr:nvSpPr>
        <cdr:cNvPr id="2" name="CuadroTexto 1"/>
        <cdr:cNvSpPr txBox="1"/>
      </cdr:nvSpPr>
      <cdr:spPr>
        <a:xfrm xmlns:a="http://schemas.openxmlformats.org/drawingml/2006/main">
          <a:off x="1041469" y="1202409"/>
          <a:ext cx="1512001" cy="1498829"/>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37321635-C134-416B-B8A1-DB85FEF858A9}" type="TxLink">
            <a:rPr lang="en-US" sz="4000" b="0" i="0" u="none" strike="noStrike">
              <a:solidFill>
                <a:srgbClr val="FF0000"/>
              </a:solidFill>
              <a:latin typeface="Arial"/>
              <a:cs typeface="Arial"/>
            </a:rPr>
            <a:pPr algn="ctr"/>
            <a:t>0%</a:t>
          </a:fld>
          <a:endParaRPr lang="es-CO" sz="4000">
            <a:solidFill>
              <a:srgbClr val="FF0000"/>
            </a:solidFill>
          </a:endParaRPr>
        </a:p>
      </cdr:txBody>
    </cdr:sp>
  </cdr:relSizeAnchor>
  <cdr:relSizeAnchor xmlns:cdr="http://schemas.openxmlformats.org/drawingml/2006/chartDrawing">
    <cdr:from>
      <cdr:x>0.29222</cdr:x>
      <cdr:y>0.33728</cdr:y>
    </cdr:from>
    <cdr:to>
      <cdr:x>0.71222</cdr:x>
      <cdr:y>0.75667</cdr:y>
    </cdr:to>
    <cdr:sp macro="" textlink="'Cálculos Cuadro Control'!$G$3">
      <cdr:nvSpPr>
        <cdr:cNvPr id="3" name="CuadroTexto 1"/>
        <cdr:cNvSpPr txBox="1"/>
      </cdr:nvSpPr>
      <cdr:spPr>
        <a:xfrm xmlns:a="http://schemas.openxmlformats.org/drawingml/2006/main">
          <a:off x="1051976" y="1205364"/>
          <a:ext cx="1512001" cy="1498829"/>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7F149E01-AD99-4236-9341-CDFE23689BF1}" type="TxLink">
            <a:rPr lang="en-US" sz="4000" b="0" i="0" u="none" strike="noStrike">
              <a:solidFill>
                <a:srgbClr val="FFC000"/>
              </a:solidFill>
              <a:latin typeface="Arial"/>
              <a:cs typeface="Arial"/>
            </a:rPr>
            <a:pPr algn="ctr"/>
            <a:t> </a:t>
          </a:fld>
          <a:endParaRPr lang="es-CO" sz="4000">
            <a:solidFill>
              <a:srgbClr val="FFC000"/>
            </a:solidFill>
          </a:endParaRPr>
        </a:p>
      </cdr:txBody>
    </cdr:sp>
  </cdr:relSizeAnchor>
  <cdr:relSizeAnchor xmlns:cdr="http://schemas.openxmlformats.org/drawingml/2006/chartDrawing">
    <cdr:from>
      <cdr:x>0.28825</cdr:x>
      <cdr:y>0.33238</cdr:y>
    </cdr:from>
    <cdr:to>
      <cdr:x>0.70825</cdr:x>
      <cdr:y>0.75178</cdr:y>
    </cdr:to>
    <cdr:sp macro="" textlink="'Cálculos Cuadro Control'!$G$4">
      <cdr:nvSpPr>
        <cdr:cNvPr id="4" name="CuadroTexto 1"/>
        <cdr:cNvSpPr txBox="1"/>
      </cdr:nvSpPr>
      <cdr:spPr>
        <a:xfrm xmlns:a="http://schemas.openxmlformats.org/drawingml/2006/main">
          <a:off x="1037691" y="1213393"/>
          <a:ext cx="1512001" cy="1531028"/>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393B5579-7794-4BE4-AC0A-5B8F65827775}" type="TxLink">
            <a:rPr lang="en-US" sz="4000" b="0" i="0" u="none" strike="noStrike">
              <a:solidFill>
                <a:schemeClr val="accent6"/>
              </a:solidFill>
              <a:latin typeface="Arial"/>
              <a:cs typeface="Arial"/>
            </a:rPr>
            <a:pPr algn="ctr"/>
            <a:t> </a:t>
          </a:fld>
          <a:endParaRPr lang="es-CO" sz="4000">
            <a:solidFill>
              <a:schemeClr val="accent6"/>
            </a:solidFill>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0.29103</cdr:x>
      <cdr:y>0.33749</cdr:y>
    </cdr:from>
    <cdr:to>
      <cdr:x>0.71103</cdr:x>
      <cdr:y>0.75688</cdr:y>
    </cdr:to>
    <cdr:sp macro="" textlink="'Cálculos Cuadro Control'!$H$2">
      <cdr:nvSpPr>
        <cdr:cNvPr id="2" name="CuadroTexto 1"/>
        <cdr:cNvSpPr txBox="1"/>
      </cdr:nvSpPr>
      <cdr:spPr>
        <a:xfrm xmlns:a="http://schemas.openxmlformats.org/drawingml/2006/main">
          <a:off x="1047692" y="1209509"/>
          <a:ext cx="1512001" cy="1503054"/>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20650D7E-A6E6-4FDB-8B3F-ADC419CC1F74}" type="TxLink">
            <a:rPr lang="en-US" sz="4000" b="0" i="0" u="none" strike="noStrike">
              <a:solidFill>
                <a:srgbClr val="FF0000"/>
              </a:solidFill>
              <a:latin typeface="Arial"/>
              <a:cs typeface="Arial"/>
            </a:rPr>
            <a:pPr algn="ctr"/>
            <a:t>0%</a:t>
          </a:fld>
          <a:endParaRPr lang="es-CO" sz="4000">
            <a:solidFill>
              <a:srgbClr val="FF0000"/>
            </a:solidFill>
          </a:endParaRPr>
        </a:p>
      </cdr:txBody>
    </cdr:sp>
  </cdr:relSizeAnchor>
  <cdr:relSizeAnchor xmlns:cdr="http://schemas.openxmlformats.org/drawingml/2006/chartDrawing">
    <cdr:from>
      <cdr:x>0.29354</cdr:x>
      <cdr:y>0.33398</cdr:y>
    </cdr:from>
    <cdr:to>
      <cdr:x>0.71354</cdr:x>
      <cdr:y>0.75337</cdr:y>
    </cdr:to>
    <cdr:sp macro="" textlink="'Cálculos Cuadro Control'!$H$3">
      <cdr:nvSpPr>
        <cdr:cNvPr id="3" name="CuadroTexto 1"/>
        <cdr:cNvSpPr txBox="1"/>
      </cdr:nvSpPr>
      <cdr:spPr>
        <a:xfrm xmlns:a="http://schemas.openxmlformats.org/drawingml/2006/main">
          <a:off x="1056744" y="1196936"/>
          <a:ext cx="1512001" cy="1503054"/>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63BAC91F-A8BF-4312-A574-AB93617C5AF4}" type="TxLink">
            <a:rPr lang="en-US" sz="4000" b="0" i="0" u="none" strike="noStrike">
              <a:solidFill>
                <a:srgbClr val="FFC000"/>
              </a:solidFill>
              <a:latin typeface="Arial"/>
              <a:cs typeface="Arial"/>
            </a:rPr>
            <a:pPr algn="ctr"/>
            <a:t> </a:t>
          </a:fld>
          <a:endParaRPr lang="es-CO" sz="4000">
            <a:solidFill>
              <a:srgbClr val="FFC000"/>
            </a:solidFill>
          </a:endParaRPr>
        </a:p>
      </cdr:txBody>
    </cdr:sp>
  </cdr:relSizeAnchor>
  <cdr:relSizeAnchor xmlns:cdr="http://schemas.openxmlformats.org/drawingml/2006/chartDrawing">
    <cdr:from>
      <cdr:x>0.28923</cdr:x>
      <cdr:y>0.33369</cdr:y>
    </cdr:from>
    <cdr:to>
      <cdr:x>0.70923</cdr:x>
      <cdr:y>0.75308</cdr:y>
    </cdr:to>
    <cdr:sp macro="" textlink="'Cálculos Cuadro Control'!$H$4">
      <cdr:nvSpPr>
        <cdr:cNvPr id="4" name="CuadroTexto 1"/>
        <cdr:cNvSpPr txBox="1"/>
      </cdr:nvSpPr>
      <cdr:spPr>
        <a:xfrm xmlns:a="http://schemas.openxmlformats.org/drawingml/2006/main">
          <a:off x="1041227" y="1195896"/>
          <a:ext cx="1512001" cy="1503054"/>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7A5C3EE5-BC30-4B7F-ABE6-E2C4FBAD6037}" type="TxLink">
            <a:rPr lang="en-US" sz="4000" b="0" i="0" u="none" strike="noStrike">
              <a:solidFill>
                <a:schemeClr val="accent6"/>
              </a:solidFill>
              <a:latin typeface="Arial"/>
              <a:cs typeface="Arial"/>
            </a:rPr>
            <a:pPr algn="ctr"/>
            <a:t> </a:t>
          </a:fld>
          <a:endParaRPr lang="es-CO" sz="4000">
            <a:solidFill>
              <a:schemeClr val="accent6"/>
            </a:solidFill>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0.26756</cdr:x>
      <cdr:y>0.04451</cdr:y>
    </cdr:from>
    <cdr:to>
      <cdr:x>0.72794</cdr:x>
      <cdr:y>0.13579</cdr:y>
    </cdr:to>
    <cdr:sp macro="" textlink="'Cálculos Cuadro Control'!$I$2">
      <cdr:nvSpPr>
        <cdr:cNvPr id="2" name="CuadroTexto 1"/>
        <cdr:cNvSpPr txBox="1"/>
      </cdr:nvSpPr>
      <cdr:spPr>
        <a:xfrm xmlns:a="http://schemas.openxmlformats.org/drawingml/2006/main">
          <a:off x="963216" y="318101"/>
          <a:ext cx="1657351" cy="652335"/>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fld id="{9D23E78B-0F3B-4B94-8C2D-8404DAAC49A2}" type="TxLink">
            <a:rPr lang="en-US" sz="4000" b="0" i="0" u="none" strike="noStrike">
              <a:solidFill>
                <a:srgbClr val="FF0000"/>
              </a:solidFill>
              <a:latin typeface="Arial"/>
              <a:cs typeface="Arial"/>
            </a:rPr>
            <a:pPr algn="ctr"/>
            <a:t>0%</a:t>
          </a:fld>
          <a:endParaRPr lang="es-CO" sz="4000">
            <a:solidFill>
              <a:srgbClr val="FF0000"/>
            </a:solidFill>
          </a:endParaRPr>
        </a:p>
      </cdr:txBody>
    </cdr:sp>
  </cdr:relSizeAnchor>
  <cdr:relSizeAnchor xmlns:cdr="http://schemas.openxmlformats.org/drawingml/2006/chartDrawing">
    <cdr:from>
      <cdr:x>0.27087</cdr:x>
      <cdr:y>0.04575</cdr:y>
    </cdr:from>
    <cdr:to>
      <cdr:x>0.73253</cdr:x>
      <cdr:y>0.13703</cdr:y>
    </cdr:to>
    <cdr:sp macro="" textlink="'Cálculos Cuadro Control'!$I$4">
      <cdr:nvSpPr>
        <cdr:cNvPr id="4" name="CuadroTexto 1"/>
        <cdr:cNvSpPr txBox="1"/>
      </cdr:nvSpPr>
      <cdr:spPr>
        <a:xfrm xmlns:a="http://schemas.openxmlformats.org/drawingml/2006/main">
          <a:off x="975121" y="326950"/>
          <a:ext cx="1661972" cy="652334"/>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76889663-D346-4AD9-AB17-A0D929D41A45}" type="TxLink">
            <a:rPr lang="en-US" sz="4000" b="0" i="0" u="none" strike="noStrike">
              <a:solidFill>
                <a:schemeClr val="bg1"/>
              </a:solidFill>
              <a:latin typeface="Arial"/>
              <a:cs typeface="Arial"/>
            </a:rPr>
            <a:pPr algn="ctr"/>
            <a:t> </a:t>
          </a:fld>
          <a:endParaRPr lang="es-CO" sz="4000">
            <a:solidFill>
              <a:schemeClr val="bg1"/>
            </a:solidFill>
          </a:endParaRPr>
        </a:p>
      </cdr:txBody>
    </cdr:sp>
  </cdr:relSizeAnchor>
  <cdr:relSizeAnchor xmlns:cdr="http://schemas.openxmlformats.org/drawingml/2006/chartDrawing">
    <cdr:from>
      <cdr:x>0.26877</cdr:x>
      <cdr:y>0.04543</cdr:y>
    </cdr:from>
    <cdr:to>
      <cdr:x>0.73043</cdr:x>
      <cdr:y>0.13671</cdr:y>
    </cdr:to>
    <cdr:sp macro="" textlink="'Cálculos Cuadro Control'!$I$3">
      <cdr:nvSpPr>
        <cdr:cNvPr id="6" name="CuadroTexto 1"/>
        <cdr:cNvSpPr txBox="1"/>
      </cdr:nvSpPr>
      <cdr:spPr>
        <a:xfrm xmlns:a="http://schemas.openxmlformats.org/drawingml/2006/main">
          <a:off x="967581" y="324643"/>
          <a:ext cx="1661972" cy="652334"/>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B18D613E-F400-469E-B2DB-86B69E6C04EE}" type="TxLink">
            <a:rPr lang="en-US" sz="4000" b="0" i="0" u="none" strike="noStrike">
              <a:solidFill>
                <a:srgbClr val="FFC000"/>
              </a:solidFill>
              <a:latin typeface="Arial"/>
              <a:cs typeface="Arial"/>
            </a:rPr>
            <a:pPr algn="ctr"/>
            <a:t> </a:t>
          </a:fld>
          <a:endParaRPr lang="es-CO" sz="4000">
            <a:solidFill>
              <a:srgbClr val="FFC000"/>
            </a:solidFill>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0.28827</cdr:x>
      <cdr:y>0.33854</cdr:y>
    </cdr:from>
    <cdr:to>
      <cdr:x>0.70827</cdr:x>
      <cdr:y>0.75854</cdr:y>
    </cdr:to>
    <cdr:sp macro="" textlink="'Cálculos Cuadro Control'!$C$2">
      <cdr:nvSpPr>
        <cdr:cNvPr id="2" name="CuadroTexto 1"/>
        <cdr:cNvSpPr txBox="1"/>
      </cdr:nvSpPr>
      <cdr:spPr>
        <a:xfrm xmlns:a="http://schemas.openxmlformats.org/drawingml/2006/main">
          <a:off x="1037773" y="1218749"/>
          <a:ext cx="1512000" cy="1512000"/>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fld id="{441E49BF-3FF1-43AA-A19E-8F9C69AFF2FB}" type="TxLink">
            <a:rPr lang="en-US" sz="4000" b="0" i="0" u="none" strike="noStrike">
              <a:solidFill>
                <a:srgbClr val="FF0000"/>
              </a:solidFill>
              <a:latin typeface="Arial"/>
              <a:cs typeface="Arial"/>
            </a:rPr>
            <a:pPr algn="ctr"/>
            <a:t>0%</a:t>
          </a:fld>
          <a:endParaRPr lang="es-CO" sz="4800">
            <a:solidFill>
              <a:srgbClr val="FF0000"/>
            </a:solidFill>
          </a:endParaRPr>
        </a:p>
      </cdr:txBody>
    </cdr:sp>
  </cdr:relSizeAnchor>
  <cdr:relSizeAnchor xmlns:cdr="http://schemas.openxmlformats.org/drawingml/2006/chartDrawing">
    <cdr:from>
      <cdr:x>0.29457</cdr:x>
      <cdr:y>0.34219</cdr:y>
    </cdr:from>
    <cdr:to>
      <cdr:x>0.71457</cdr:x>
      <cdr:y>0.76219</cdr:y>
    </cdr:to>
    <cdr:sp macro="" textlink="'Cálculos Cuadro Control'!$C$3">
      <cdr:nvSpPr>
        <cdr:cNvPr id="5" name="CuadroTexto 1"/>
        <cdr:cNvSpPr txBox="1"/>
      </cdr:nvSpPr>
      <cdr:spPr>
        <a:xfrm xmlns:a="http://schemas.openxmlformats.org/drawingml/2006/main">
          <a:off x="1060450" y="1231900"/>
          <a:ext cx="1512000" cy="15120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81525C6-0F40-4DDD-96C0-0D2A9170DEE7}" type="TxLink">
            <a:rPr lang="en-US" sz="4000" b="0" i="0" u="none" strike="noStrike">
              <a:solidFill>
                <a:srgbClr val="FFC000"/>
              </a:solidFill>
              <a:latin typeface="Arial"/>
              <a:cs typeface="Arial"/>
            </a:rPr>
            <a:pPr algn="ctr"/>
            <a:t> </a:t>
          </a:fld>
          <a:endParaRPr lang="es-CO" sz="4000">
            <a:solidFill>
              <a:srgbClr val="FFC000"/>
            </a:solidFill>
          </a:endParaRPr>
        </a:p>
      </cdr:txBody>
    </cdr:sp>
  </cdr:relSizeAnchor>
  <cdr:relSizeAnchor xmlns:cdr="http://schemas.openxmlformats.org/drawingml/2006/chartDrawing">
    <cdr:from>
      <cdr:x>0.29192</cdr:x>
      <cdr:y>0.33955</cdr:y>
    </cdr:from>
    <cdr:to>
      <cdr:x>0.71192</cdr:x>
      <cdr:y>0.75955</cdr:y>
    </cdr:to>
    <cdr:sp macro="" textlink="'Cálculos Cuadro Control'!$C$4">
      <cdr:nvSpPr>
        <cdr:cNvPr id="6" name="CuadroTexto 1"/>
        <cdr:cNvSpPr txBox="1"/>
      </cdr:nvSpPr>
      <cdr:spPr>
        <a:xfrm xmlns:a="http://schemas.openxmlformats.org/drawingml/2006/main">
          <a:off x="1050925" y="1222375"/>
          <a:ext cx="1512000" cy="15120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B2D23CEE-9FE6-44AD-BCA9-BCD4C45C110A}" type="TxLink">
            <a:rPr lang="en-US" sz="4000" b="0" i="0" u="none" strike="noStrike">
              <a:solidFill>
                <a:schemeClr val="accent6"/>
              </a:solidFill>
              <a:latin typeface="Arial"/>
              <a:cs typeface="Arial"/>
            </a:rPr>
            <a:pPr algn="ctr"/>
            <a:t> </a:t>
          </a:fld>
          <a:endParaRPr lang="es-CO" sz="4000">
            <a:solidFill>
              <a:schemeClr val="accent6"/>
            </a:solidFill>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G:\Formato%20autoevaluaci&#243;n\INSTRUMENTO_DESARROLLO%20INFANTIL%20EN%20MEDIO%20FAMILIAR%20-DIMF-%20V36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mento"/>
      <sheetName val="Hoja1"/>
      <sheetName val="Listas de selección"/>
      <sheetName val="Totalizador"/>
      <sheetName val="Cálculos Cuadro Control"/>
      <sheetName val="Cuadro de Control"/>
    </sheetNames>
    <sheetDataSet>
      <sheetData sheetId="0"/>
      <sheetData sheetId="1"/>
      <sheetData sheetId="2"/>
      <sheetData sheetId="3"/>
      <sheetData sheetId="4">
        <row r="1">
          <cell r="C1" t="str">
            <v>1. Familia, Comunidad y Redes</v>
          </cell>
          <cell r="D1" t="str">
            <v>2. Salud y Nutrición</v>
          </cell>
          <cell r="E1" t="str">
            <v>3. Proceso Pedagógico</v>
          </cell>
          <cell r="F1" t="str">
            <v>4. Talento Humano</v>
          </cell>
          <cell r="G1" t="str">
            <v>5. Ambientes Educativos y Protectores</v>
          </cell>
          <cell r="H1" t="str">
            <v>6. Administrativo y de Gestión</v>
          </cell>
          <cell r="I1" t="str">
            <v>Total General</v>
          </cell>
        </row>
      </sheetData>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13"/>
  <sheetViews>
    <sheetView tabSelected="1" zoomScale="60" zoomScaleNormal="60" workbookViewId="0">
      <selection activeCell="G9" sqref="G9:T9"/>
    </sheetView>
  </sheetViews>
  <sheetFormatPr baseColWidth="10" defaultColWidth="0" defaultRowHeight="15" zeroHeight="1" x14ac:dyDescent="0.2"/>
  <cols>
    <col min="1" max="1" width="11.42578125" style="1" customWidth="1"/>
    <col min="2" max="2" width="5.85546875" style="1" customWidth="1"/>
    <col min="3" max="7" width="11.42578125" style="1" customWidth="1"/>
    <col min="8" max="9" width="12.140625" style="1" customWidth="1"/>
    <col min="10" max="13" width="12.140625" style="8" customWidth="1"/>
    <col min="14" max="15" width="11.42578125" style="8" customWidth="1"/>
    <col min="16" max="16" width="24.85546875" style="8" customWidth="1"/>
    <col min="17" max="21" width="11.42578125" style="8" customWidth="1"/>
    <col min="22" max="23" width="11.42578125" style="1" customWidth="1"/>
    <col min="24" max="24" width="5.140625" style="1" customWidth="1"/>
    <col min="25" max="25" width="11.42578125" style="1" customWidth="1"/>
    <col min="26" max="16384" width="11.42578125" style="1" hidden="1"/>
  </cols>
  <sheetData>
    <row r="1" spans="1:25" ht="31.5" customHeight="1" x14ac:dyDescent="0.2">
      <c r="A1" s="9"/>
      <c r="B1" s="116"/>
      <c r="C1" s="117"/>
      <c r="D1" s="118"/>
      <c r="E1" s="125" t="s">
        <v>403</v>
      </c>
      <c r="F1" s="126"/>
      <c r="G1" s="126"/>
      <c r="H1" s="126"/>
      <c r="I1" s="126"/>
      <c r="J1" s="126"/>
      <c r="K1" s="126"/>
      <c r="L1" s="126"/>
      <c r="M1" s="126"/>
      <c r="N1" s="126"/>
      <c r="O1" s="126"/>
      <c r="P1" s="126"/>
      <c r="Q1" s="126"/>
      <c r="R1" s="127"/>
      <c r="S1" s="134" t="s">
        <v>407</v>
      </c>
      <c r="T1" s="100"/>
      <c r="U1" s="100"/>
      <c r="V1" s="99">
        <v>43614</v>
      </c>
      <c r="W1" s="100"/>
      <c r="X1" s="101"/>
      <c r="Y1" s="9"/>
    </row>
    <row r="2" spans="1:25" ht="31.5" customHeight="1" x14ac:dyDescent="0.2">
      <c r="A2" s="9"/>
      <c r="B2" s="119"/>
      <c r="C2" s="120"/>
      <c r="D2" s="121"/>
      <c r="E2" s="128"/>
      <c r="F2" s="129"/>
      <c r="G2" s="129"/>
      <c r="H2" s="129"/>
      <c r="I2" s="129"/>
      <c r="J2" s="129"/>
      <c r="K2" s="129"/>
      <c r="L2" s="129"/>
      <c r="M2" s="129"/>
      <c r="N2" s="129"/>
      <c r="O2" s="129"/>
      <c r="P2" s="129"/>
      <c r="Q2" s="129"/>
      <c r="R2" s="130"/>
      <c r="S2" s="102" t="s">
        <v>0</v>
      </c>
      <c r="T2" s="103"/>
      <c r="U2" s="103"/>
      <c r="V2" s="103" t="s">
        <v>1</v>
      </c>
      <c r="W2" s="103"/>
      <c r="X2" s="104"/>
      <c r="Y2" s="9"/>
    </row>
    <row r="3" spans="1:25" ht="31.5" customHeight="1" thickBot="1" x14ac:dyDescent="0.25">
      <c r="A3" s="9"/>
      <c r="B3" s="122"/>
      <c r="C3" s="123"/>
      <c r="D3" s="124"/>
      <c r="E3" s="131"/>
      <c r="F3" s="132"/>
      <c r="G3" s="132"/>
      <c r="H3" s="132"/>
      <c r="I3" s="132"/>
      <c r="J3" s="132"/>
      <c r="K3" s="132"/>
      <c r="L3" s="132"/>
      <c r="M3" s="132"/>
      <c r="N3" s="132"/>
      <c r="O3" s="132"/>
      <c r="P3" s="132"/>
      <c r="Q3" s="132"/>
      <c r="R3" s="133"/>
      <c r="S3" s="105" t="s">
        <v>2</v>
      </c>
      <c r="T3" s="106"/>
      <c r="U3" s="106"/>
      <c r="V3" s="106"/>
      <c r="W3" s="106"/>
      <c r="X3" s="107"/>
      <c r="Y3" s="9"/>
    </row>
    <row r="4" spans="1:25" ht="12.75" x14ac:dyDescent="0.2">
      <c r="A4" s="9"/>
      <c r="B4" s="17"/>
      <c r="C4" s="18"/>
      <c r="D4" s="18"/>
      <c r="E4" s="18"/>
      <c r="F4" s="18"/>
      <c r="G4" s="18"/>
      <c r="H4" s="18"/>
      <c r="I4" s="18"/>
      <c r="J4" s="18"/>
      <c r="K4" s="18"/>
      <c r="L4" s="18"/>
      <c r="M4" s="18"/>
      <c r="N4" s="18"/>
      <c r="O4" s="18"/>
      <c r="P4" s="18"/>
      <c r="Q4" s="18"/>
      <c r="R4" s="18"/>
      <c r="S4" s="18"/>
      <c r="T4" s="18"/>
      <c r="U4" s="18"/>
      <c r="V4" s="18"/>
      <c r="W4" s="18"/>
      <c r="X4" s="19"/>
      <c r="Y4" s="9"/>
    </row>
    <row r="5" spans="1:25" ht="23.25" customHeight="1" x14ac:dyDescent="0.2">
      <c r="A5" s="9"/>
      <c r="B5" s="109" t="s">
        <v>3</v>
      </c>
      <c r="C5" s="110"/>
      <c r="D5" s="110"/>
      <c r="E5" s="110"/>
      <c r="F5" s="110"/>
      <c r="G5" s="110"/>
      <c r="H5" s="110"/>
      <c r="I5" s="110"/>
      <c r="J5" s="110"/>
      <c r="K5" s="110"/>
      <c r="L5" s="110"/>
      <c r="M5" s="110"/>
      <c r="N5" s="110"/>
      <c r="O5" s="110"/>
      <c r="P5" s="110"/>
      <c r="Q5" s="110"/>
      <c r="R5" s="110"/>
      <c r="S5" s="110"/>
      <c r="T5" s="110"/>
      <c r="U5" s="110"/>
      <c r="V5" s="110"/>
      <c r="W5" s="110"/>
      <c r="X5" s="111"/>
      <c r="Y5" s="9"/>
    </row>
    <row r="6" spans="1:25" ht="8.25" customHeight="1" x14ac:dyDescent="0.2">
      <c r="A6" s="9"/>
      <c r="B6" s="2"/>
      <c r="C6" s="3"/>
      <c r="D6" s="3"/>
      <c r="E6" s="3"/>
      <c r="F6" s="3"/>
      <c r="G6" s="3"/>
      <c r="H6" s="3"/>
      <c r="I6" s="3"/>
      <c r="J6" s="3"/>
      <c r="K6" s="3"/>
      <c r="L6" s="3"/>
      <c r="M6" s="3"/>
      <c r="N6" s="3"/>
      <c r="O6" s="3"/>
      <c r="P6" s="3"/>
      <c r="Q6" s="3"/>
      <c r="R6" s="3"/>
      <c r="S6" s="3"/>
      <c r="T6" s="3"/>
      <c r="U6" s="3"/>
      <c r="V6" s="3"/>
      <c r="W6" s="3"/>
      <c r="X6" s="4"/>
      <c r="Y6" s="9"/>
    </row>
    <row r="7" spans="1:25" ht="18.75" customHeight="1" x14ac:dyDescent="0.2">
      <c r="A7" s="9"/>
      <c r="B7" s="112" t="s">
        <v>4</v>
      </c>
      <c r="C7" s="113"/>
      <c r="D7" s="113"/>
      <c r="E7" s="12" t="s">
        <v>5</v>
      </c>
      <c r="F7" s="15" t="s">
        <v>130</v>
      </c>
      <c r="G7" s="3"/>
      <c r="H7" s="3"/>
      <c r="I7" s="3"/>
      <c r="J7" s="3"/>
      <c r="K7" s="98"/>
      <c r="L7" s="98"/>
      <c r="M7" s="12"/>
      <c r="N7" s="12"/>
      <c r="O7" s="12"/>
      <c r="P7" s="12"/>
      <c r="Q7" s="12"/>
      <c r="R7" s="12"/>
      <c r="S7" s="108"/>
      <c r="T7" s="108"/>
      <c r="U7" s="12"/>
      <c r="V7" s="3"/>
      <c r="W7" s="3"/>
      <c r="X7" s="4"/>
      <c r="Y7" s="9"/>
    </row>
    <row r="8" spans="1:25" ht="8.25" customHeight="1" x14ac:dyDescent="0.2">
      <c r="A8" s="9"/>
      <c r="B8" s="2"/>
      <c r="C8" s="3"/>
      <c r="D8" s="3"/>
      <c r="E8" s="3"/>
      <c r="F8" s="3"/>
      <c r="G8" s="3"/>
      <c r="H8" s="3"/>
      <c r="I8" s="3"/>
      <c r="J8" s="3"/>
      <c r="K8" s="3"/>
      <c r="L8" s="3"/>
      <c r="M8" s="3"/>
      <c r="N8" s="3"/>
      <c r="O8" s="3"/>
      <c r="P8" s="3"/>
      <c r="Q8" s="3"/>
      <c r="R8" s="3"/>
      <c r="S8" s="3"/>
      <c r="T8" s="3"/>
      <c r="U8" s="3"/>
      <c r="V8" s="3"/>
      <c r="W8" s="3"/>
      <c r="X8" s="4"/>
      <c r="Y8" s="9"/>
    </row>
    <row r="9" spans="1:25" ht="18.75" customHeight="1" x14ac:dyDescent="0.2">
      <c r="A9" s="9"/>
      <c r="B9" s="97" t="s">
        <v>6</v>
      </c>
      <c r="C9" s="98"/>
      <c r="D9" s="98"/>
      <c r="E9" s="98"/>
      <c r="F9" s="3"/>
      <c r="G9" s="98" t="s">
        <v>7</v>
      </c>
      <c r="H9" s="98"/>
      <c r="I9" s="98"/>
      <c r="J9" s="98"/>
      <c r="K9" s="98"/>
      <c r="L9" s="98"/>
      <c r="M9" s="98"/>
      <c r="N9" s="98"/>
      <c r="O9" s="98"/>
      <c r="P9" s="98"/>
      <c r="Q9" s="98"/>
      <c r="R9" s="98"/>
      <c r="S9" s="98"/>
      <c r="T9" s="98"/>
      <c r="U9" s="3"/>
      <c r="V9" s="3"/>
      <c r="W9" s="3"/>
      <c r="X9" s="4"/>
      <c r="Y9" s="9"/>
    </row>
    <row r="10" spans="1:25" ht="8.25" customHeight="1" x14ac:dyDescent="0.2">
      <c r="A10" s="9"/>
      <c r="B10" s="2"/>
      <c r="C10" s="3"/>
      <c r="D10" s="3"/>
      <c r="E10" s="3"/>
      <c r="F10" s="3"/>
      <c r="G10" s="3"/>
      <c r="H10" s="3"/>
      <c r="I10" s="3"/>
      <c r="J10" s="3"/>
      <c r="K10" s="3"/>
      <c r="L10" s="3"/>
      <c r="M10" s="3"/>
      <c r="N10" s="3"/>
      <c r="O10" s="3"/>
      <c r="P10" s="3"/>
      <c r="Q10" s="3"/>
      <c r="R10" s="3"/>
      <c r="S10" s="3"/>
      <c r="T10" s="3"/>
      <c r="U10" s="3"/>
      <c r="V10" s="3"/>
      <c r="W10" s="3"/>
      <c r="X10" s="4"/>
      <c r="Y10" s="9"/>
    </row>
    <row r="11" spans="1:25" ht="53.25" customHeight="1" x14ac:dyDescent="0.2">
      <c r="A11" s="9"/>
      <c r="B11" s="135" t="s">
        <v>8</v>
      </c>
      <c r="C11" s="136"/>
      <c r="D11" s="137"/>
      <c r="E11" s="5"/>
      <c r="F11" s="3"/>
      <c r="G11" s="3"/>
      <c r="H11" s="10" t="s">
        <v>131</v>
      </c>
      <c r="I11" s="6"/>
      <c r="J11" s="10" t="s">
        <v>132</v>
      </c>
      <c r="K11" s="46"/>
      <c r="L11" s="10" t="s">
        <v>133</v>
      </c>
      <c r="M11" s="46"/>
      <c r="N11" s="3"/>
      <c r="O11" s="3"/>
      <c r="P11" s="3"/>
      <c r="Q11" s="3"/>
      <c r="R11" s="3"/>
      <c r="S11" s="3"/>
      <c r="T11" s="3"/>
      <c r="U11" s="3"/>
      <c r="V11" s="3"/>
      <c r="W11" s="3"/>
      <c r="X11" s="4"/>
      <c r="Y11" s="9"/>
    </row>
    <row r="12" spans="1:25" ht="8.25" customHeight="1" x14ac:dyDescent="0.2">
      <c r="A12" s="9"/>
      <c r="B12" s="2"/>
      <c r="C12" s="3"/>
      <c r="D12" s="3"/>
      <c r="E12" s="3"/>
      <c r="F12" s="3"/>
      <c r="G12" s="3"/>
      <c r="H12" s="3"/>
      <c r="I12" s="3"/>
      <c r="J12" s="3"/>
      <c r="K12" s="3"/>
      <c r="L12" s="3"/>
      <c r="M12" s="3"/>
      <c r="N12" s="3"/>
      <c r="O12" s="3"/>
      <c r="P12" s="3"/>
      <c r="Q12" s="3"/>
      <c r="R12" s="3"/>
      <c r="S12" s="3"/>
      <c r="T12" s="3"/>
      <c r="U12" s="3"/>
      <c r="V12" s="3"/>
      <c r="W12" s="3"/>
      <c r="X12" s="4"/>
      <c r="Y12" s="9"/>
    </row>
    <row r="13" spans="1:25" ht="18.75" customHeight="1" x14ac:dyDescent="0.2">
      <c r="A13" s="9"/>
      <c r="B13" s="97" t="s">
        <v>9</v>
      </c>
      <c r="C13" s="98"/>
      <c r="D13" s="98"/>
      <c r="E13" s="98"/>
      <c r="F13" s="108" t="s">
        <v>10</v>
      </c>
      <c r="G13" s="108"/>
      <c r="H13" s="108"/>
      <c r="I13" s="5"/>
      <c r="J13" s="114" t="s">
        <v>11</v>
      </c>
      <c r="K13" s="108"/>
      <c r="L13" s="108"/>
      <c r="M13" s="115"/>
      <c r="N13" s="5"/>
      <c r="O13" s="114" t="s">
        <v>12</v>
      </c>
      <c r="P13" s="115"/>
      <c r="Q13" s="5"/>
      <c r="R13" s="3"/>
      <c r="S13" s="3"/>
      <c r="T13" s="3"/>
      <c r="U13" s="3"/>
      <c r="V13" s="3"/>
      <c r="W13" s="3"/>
      <c r="X13" s="4"/>
      <c r="Y13" s="9"/>
    </row>
    <row r="14" spans="1:25" ht="8.25" customHeight="1" x14ac:dyDescent="0.2">
      <c r="A14" s="9"/>
      <c r="B14" s="2"/>
      <c r="C14" s="3"/>
      <c r="D14" s="3"/>
      <c r="E14" s="3"/>
      <c r="F14" s="3"/>
      <c r="G14" s="3"/>
      <c r="H14" s="3"/>
      <c r="I14" s="3"/>
      <c r="J14" s="3"/>
      <c r="K14" s="3"/>
      <c r="L14" s="3"/>
      <c r="M14" s="3"/>
      <c r="N14" s="3"/>
      <c r="O14" s="3"/>
      <c r="P14" s="3"/>
      <c r="Q14" s="3"/>
      <c r="R14" s="3"/>
      <c r="S14" s="3"/>
      <c r="T14" s="3"/>
      <c r="U14" s="3"/>
      <c r="V14" s="3"/>
      <c r="W14" s="3"/>
      <c r="X14" s="4"/>
      <c r="Y14" s="9"/>
    </row>
    <row r="15" spans="1:25" ht="22.5" customHeight="1" x14ac:dyDescent="0.2">
      <c r="A15" s="9"/>
      <c r="B15" s="97" t="s">
        <v>83</v>
      </c>
      <c r="C15" s="98"/>
      <c r="D15" s="98"/>
      <c r="E15" s="98"/>
      <c r="F15" s="88"/>
      <c r="G15" s="96"/>
      <c r="H15" s="89"/>
      <c r="I15" s="3"/>
      <c r="J15" s="98" t="s">
        <v>13</v>
      </c>
      <c r="K15" s="98"/>
      <c r="L15" s="88"/>
      <c r="M15" s="89"/>
      <c r="N15" s="3"/>
      <c r="O15" s="98" t="s">
        <v>14</v>
      </c>
      <c r="P15" s="98"/>
      <c r="Q15" s="88"/>
      <c r="R15" s="89"/>
      <c r="S15" s="3"/>
      <c r="T15" s="3"/>
      <c r="U15" s="3"/>
      <c r="V15" s="3"/>
      <c r="W15" s="3"/>
      <c r="X15" s="4"/>
      <c r="Y15" s="9"/>
    </row>
    <row r="16" spans="1:25" ht="8.25" customHeight="1" x14ac:dyDescent="0.2">
      <c r="A16" s="9"/>
      <c r="B16" s="2"/>
      <c r="C16" s="3"/>
      <c r="D16" s="3"/>
      <c r="E16" s="3"/>
      <c r="F16" s="3"/>
      <c r="G16" s="3"/>
      <c r="H16" s="3"/>
      <c r="I16" s="3"/>
      <c r="J16" s="3"/>
      <c r="K16" s="3"/>
      <c r="L16" s="3"/>
      <c r="M16" s="3"/>
      <c r="N16" s="3"/>
      <c r="O16" s="3"/>
      <c r="P16" s="3"/>
      <c r="Q16" s="3"/>
      <c r="R16" s="3"/>
      <c r="S16" s="3"/>
      <c r="T16" s="3"/>
      <c r="U16" s="3"/>
      <c r="V16" s="3"/>
      <c r="W16" s="3"/>
      <c r="X16" s="4"/>
      <c r="Y16" s="9"/>
    </row>
    <row r="17" spans="1:25" ht="30" customHeight="1" x14ac:dyDescent="0.2">
      <c r="A17" s="9"/>
      <c r="B17" s="90" t="s">
        <v>15</v>
      </c>
      <c r="C17" s="91"/>
      <c r="D17" s="91"/>
      <c r="E17" s="92"/>
      <c r="F17" s="93"/>
      <c r="G17" s="93"/>
      <c r="H17" s="93"/>
      <c r="I17" s="93"/>
      <c r="J17" s="93"/>
      <c r="K17" s="93"/>
      <c r="L17" s="93"/>
      <c r="M17" s="94" t="s">
        <v>16</v>
      </c>
      <c r="N17" s="95"/>
      <c r="O17" s="93"/>
      <c r="P17" s="93"/>
      <c r="Q17" s="93"/>
      <c r="R17" s="16" t="s">
        <v>17</v>
      </c>
      <c r="S17" s="88"/>
      <c r="T17" s="96"/>
      <c r="U17" s="96"/>
      <c r="V17" s="89"/>
      <c r="W17" s="3"/>
      <c r="X17" s="4"/>
      <c r="Y17" s="9"/>
    </row>
    <row r="18" spans="1:25" ht="8.25" customHeight="1" x14ac:dyDescent="0.2">
      <c r="A18" s="9"/>
      <c r="B18" s="2"/>
      <c r="C18" s="3"/>
      <c r="D18" s="3"/>
      <c r="E18" s="3"/>
      <c r="F18" s="3"/>
      <c r="G18" s="3"/>
      <c r="H18" s="3"/>
      <c r="I18" s="3"/>
      <c r="J18" s="3"/>
      <c r="K18" s="3"/>
      <c r="L18" s="3"/>
      <c r="M18" s="3"/>
      <c r="N18" s="3"/>
      <c r="O18" s="3"/>
      <c r="P18" s="3"/>
      <c r="Q18" s="3"/>
      <c r="R18" s="3"/>
      <c r="S18" s="3"/>
      <c r="T18" s="3"/>
      <c r="U18" s="3"/>
      <c r="V18" s="3"/>
      <c r="W18" s="3"/>
      <c r="X18" s="4"/>
      <c r="Y18" s="9"/>
    </row>
    <row r="19" spans="1:25" ht="30" customHeight="1" x14ac:dyDescent="0.2">
      <c r="A19" s="9"/>
      <c r="B19" s="90" t="s">
        <v>15</v>
      </c>
      <c r="C19" s="91"/>
      <c r="D19" s="91"/>
      <c r="E19" s="92"/>
      <c r="F19" s="93"/>
      <c r="G19" s="93"/>
      <c r="H19" s="93"/>
      <c r="I19" s="93"/>
      <c r="J19" s="93"/>
      <c r="K19" s="93"/>
      <c r="L19" s="93"/>
      <c r="M19" s="94" t="s">
        <v>16</v>
      </c>
      <c r="N19" s="95"/>
      <c r="O19" s="93"/>
      <c r="P19" s="93"/>
      <c r="Q19" s="93"/>
      <c r="R19" s="16" t="s">
        <v>17</v>
      </c>
      <c r="S19" s="88"/>
      <c r="T19" s="96"/>
      <c r="U19" s="96"/>
      <c r="V19" s="89"/>
      <c r="W19" s="3"/>
      <c r="X19" s="4"/>
      <c r="Y19" s="9"/>
    </row>
    <row r="20" spans="1:25" ht="8.25" customHeight="1" x14ac:dyDescent="0.2">
      <c r="A20" s="9"/>
      <c r="B20" s="2"/>
      <c r="C20" s="3"/>
      <c r="D20" s="3"/>
      <c r="E20" s="3"/>
      <c r="F20" s="3"/>
      <c r="G20" s="3"/>
      <c r="H20" s="3"/>
      <c r="I20" s="3"/>
      <c r="J20" s="3"/>
      <c r="K20" s="3"/>
      <c r="L20" s="3"/>
      <c r="M20" s="3"/>
      <c r="N20" s="3"/>
      <c r="O20" s="3"/>
      <c r="P20" s="3"/>
      <c r="Q20" s="3"/>
      <c r="R20" s="12"/>
      <c r="S20" s="3"/>
      <c r="T20" s="3"/>
      <c r="U20" s="3"/>
      <c r="V20" s="3"/>
      <c r="W20" s="3"/>
      <c r="X20" s="4"/>
      <c r="Y20" s="9"/>
    </row>
    <row r="21" spans="1:25" ht="30" customHeight="1" x14ac:dyDescent="0.2">
      <c r="A21" s="9"/>
      <c r="B21" s="90" t="s">
        <v>15</v>
      </c>
      <c r="C21" s="91"/>
      <c r="D21" s="91"/>
      <c r="E21" s="92"/>
      <c r="F21" s="93"/>
      <c r="G21" s="93"/>
      <c r="H21" s="93"/>
      <c r="I21" s="93"/>
      <c r="J21" s="93"/>
      <c r="K21" s="93"/>
      <c r="L21" s="93"/>
      <c r="M21" s="94" t="s">
        <v>16</v>
      </c>
      <c r="N21" s="95"/>
      <c r="O21" s="93"/>
      <c r="P21" s="93"/>
      <c r="Q21" s="93"/>
      <c r="R21" s="16" t="s">
        <v>17</v>
      </c>
      <c r="S21" s="88"/>
      <c r="T21" s="96"/>
      <c r="U21" s="96"/>
      <c r="V21" s="89"/>
      <c r="W21" s="3"/>
      <c r="X21" s="4"/>
      <c r="Y21" s="9"/>
    </row>
    <row r="22" spans="1:25" ht="8.25" customHeight="1" x14ac:dyDescent="0.2">
      <c r="A22" s="9"/>
      <c r="B22" s="2"/>
      <c r="C22" s="3"/>
      <c r="D22" s="3"/>
      <c r="E22" s="3"/>
      <c r="F22" s="3"/>
      <c r="G22" s="3"/>
      <c r="H22" s="3"/>
      <c r="I22" s="3"/>
      <c r="J22" s="3"/>
      <c r="K22" s="3"/>
      <c r="L22" s="3"/>
      <c r="M22" s="3"/>
      <c r="N22" s="3"/>
      <c r="O22" s="3"/>
      <c r="P22" s="3"/>
      <c r="Q22" s="3"/>
      <c r="R22" s="3"/>
      <c r="S22" s="3"/>
      <c r="T22" s="3"/>
      <c r="U22" s="3"/>
      <c r="V22" s="3"/>
      <c r="W22" s="3"/>
      <c r="X22" s="4"/>
      <c r="Y22" s="9"/>
    </row>
    <row r="23" spans="1:25" ht="8.25" customHeight="1" x14ac:dyDescent="0.2">
      <c r="A23" s="9"/>
      <c r="B23" s="2"/>
      <c r="C23" s="3"/>
      <c r="D23" s="3"/>
      <c r="E23" s="3"/>
      <c r="F23" s="3"/>
      <c r="G23" s="3"/>
      <c r="H23" s="3"/>
      <c r="I23" s="3"/>
      <c r="J23" s="3"/>
      <c r="K23" s="3"/>
      <c r="L23" s="3"/>
      <c r="M23" s="3"/>
      <c r="N23" s="3"/>
      <c r="O23" s="3"/>
      <c r="P23" s="3"/>
      <c r="Q23" s="3"/>
      <c r="R23" s="3"/>
      <c r="S23" s="3"/>
      <c r="T23" s="3"/>
      <c r="U23" s="3"/>
      <c r="V23" s="3"/>
      <c r="W23" s="3"/>
      <c r="X23" s="4"/>
      <c r="Y23" s="9"/>
    </row>
    <row r="24" spans="1:25" ht="23.25" customHeight="1" x14ac:dyDescent="0.2">
      <c r="A24" s="9"/>
      <c r="B24" s="109" t="s">
        <v>18</v>
      </c>
      <c r="C24" s="110"/>
      <c r="D24" s="110"/>
      <c r="E24" s="110"/>
      <c r="F24" s="110"/>
      <c r="G24" s="110"/>
      <c r="H24" s="110"/>
      <c r="I24" s="110"/>
      <c r="J24" s="110"/>
      <c r="K24" s="110"/>
      <c r="L24" s="110"/>
      <c r="M24" s="110"/>
      <c r="N24" s="110"/>
      <c r="O24" s="110"/>
      <c r="P24" s="110"/>
      <c r="Q24" s="110"/>
      <c r="R24" s="110"/>
      <c r="S24" s="110"/>
      <c r="T24" s="110"/>
      <c r="U24" s="110"/>
      <c r="V24" s="110"/>
      <c r="W24" s="110"/>
      <c r="X24" s="111"/>
      <c r="Y24" s="9"/>
    </row>
    <row r="25" spans="1:25" ht="8.25" customHeight="1" x14ac:dyDescent="0.2">
      <c r="A25" s="9"/>
      <c r="B25" s="2"/>
      <c r="C25" s="3"/>
      <c r="D25" s="3"/>
      <c r="E25" s="3"/>
      <c r="F25" s="3"/>
      <c r="G25" s="3"/>
      <c r="H25" s="3"/>
      <c r="I25" s="3"/>
      <c r="J25" s="3"/>
      <c r="K25" s="3"/>
      <c r="L25" s="3"/>
      <c r="M25" s="3"/>
      <c r="N25" s="3"/>
      <c r="O25" s="3"/>
      <c r="P25" s="3"/>
      <c r="Q25" s="3"/>
      <c r="R25" s="3"/>
      <c r="S25" s="3"/>
      <c r="T25" s="3"/>
      <c r="U25" s="3"/>
      <c r="V25" s="3"/>
      <c r="W25" s="3"/>
      <c r="X25" s="4"/>
      <c r="Y25" s="9"/>
    </row>
    <row r="26" spans="1:25" ht="27.75" customHeight="1" x14ac:dyDescent="0.2">
      <c r="A26" s="9"/>
      <c r="B26" s="97" t="s">
        <v>19</v>
      </c>
      <c r="C26" s="98"/>
      <c r="D26" s="98"/>
      <c r="E26" s="98"/>
      <c r="F26" s="138"/>
      <c r="G26" s="88"/>
      <c r="H26" s="96"/>
      <c r="I26" s="96"/>
      <c r="J26" s="96"/>
      <c r="K26" s="96"/>
      <c r="L26" s="96"/>
      <c r="M26" s="96"/>
      <c r="N26" s="96"/>
      <c r="O26" s="96"/>
      <c r="P26" s="96"/>
      <c r="Q26" s="96"/>
      <c r="R26" s="96"/>
      <c r="S26" s="96"/>
      <c r="T26" s="96"/>
      <c r="U26" s="96"/>
      <c r="V26" s="96"/>
      <c r="W26" s="96"/>
      <c r="X26" s="139"/>
      <c r="Y26" s="9"/>
    </row>
    <row r="27" spans="1:25" ht="8.25" customHeight="1" x14ac:dyDescent="0.2">
      <c r="A27" s="9"/>
      <c r="B27" s="2"/>
      <c r="C27" s="3"/>
      <c r="D27" s="3"/>
      <c r="E27" s="3"/>
      <c r="F27" s="3"/>
      <c r="G27" s="3"/>
      <c r="H27" s="3"/>
      <c r="I27" s="3"/>
      <c r="J27" s="3"/>
      <c r="K27" s="3"/>
      <c r="L27" s="3"/>
      <c r="M27" s="3"/>
      <c r="N27" s="3"/>
      <c r="O27" s="3"/>
      <c r="P27" s="3"/>
      <c r="Q27" s="3"/>
      <c r="R27" s="3"/>
      <c r="S27" s="3"/>
      <c r="T27" s="3"/>
      <c r="U27" s="3"/>
      <c r="V27" s="3"/>
      <c r="W27" s="3"/>
      <c r="X27" s="4"/>
      <c r="Y27" s="9"/>
    </row>
    <row r="28" spans="1:25" ht="27.75" customHeight="1" x14ac:dyDescent="0.2">
      <c r="A28" s="9"/>
      <c r="B28" s="97" t="s">
        <v>20</v>
      </c>
      <c r="C28" s="98"/>
      <c r="D28" s="98"/>
      <c r="E28" s="88"/>
      <c r="F28" s="96"/>
      <c r="G28" s="89"/>
      <c r="H28" s="94" t="s">
        <v>21</v>
      </c>
      <c r="I28" s="113"/>
      <c r="J28" s="88"/>
      <c r="K28" s="96"/>
      <c r="L28" s="89"/>
      <c r="M28" s="94" t="s">
        <v>22</v>
      </c>
      <c r="N28" s="113"/>
      <c r="O28" s="95"/>
      <c r="P28" s="88"/>
      <c r="Q28" s="96"/>
      <c r="R28" s="96"/>
      <c r="S28" s="89"/>
      <c r="T28" s="3"/>
      <c r="U28" s="3"/>
      <c r="V28" s="3"/>
      <c r="W28" s="3"/>
      <c r="X28" s="4"/>
      <c r="Y28" s="9"/>
    </row>
    <row r="29" spans="1:25" ht="8.25" customHeight="1" x14ac:dyDescent="0.2">
      <c r="A29" s="9"/>
      <c r="B29" s="11"/>
      <c r="C29" s="14"/>
      <c r="D29" s="14"/>
      <c r="E29" s="3"/>
      <c r="F29" s="3"/>
      <c r="G29" s="3"/>
      <c r="H29" s="3"/>
      <c r="I29" s="3"/>
      <c r="J29" s="3"/>
      <c r="K29" s="3"/>
      <c r="L29" s="3"/>
      <c r="M29" s="3"/>
      <c r="N29" s="3"/>
      <c r="O29" s="3"/>
      <c r="P29" s="3"/>
      <c r="Q29" s="3"/>
      <c r="R29" s="3"/>
      <c r="S29" s="3"/>
      <c r="T29" s="3"/>
      <c r="U29" s="3"/>
      <c r="V29" s="3"/>
      <c r="W29" s="3"/>
      <c r="X29" s="4"/>
      <c r="Y29" s="9"/>
    </row>
    <row r="30" spans="1:25" ht="27.75" customHeight="1" x14ac:dyDescent="0.2">
      <c r="A30" s="9"/>
      <c r="B30" s="97" t="s">
        <v>23</v>
      </c>
      <c r="C30" s="98"/>
      <c r="D30" s="98"/>
      <c r="E30" s="88"/>
      <c r="F30" s="96"/>
      <c r="G30" s="89"/>
      <c r="H30" s="94" t="s">
        <v>24</v>
      </c>
      <c r="I30" s="113"/>
      <c r="J30" s="88"/>
      <c r="K30" s="96"/>
      <c r="L30" s="89"/>
      <c r="M30" s="94" t="s">
        <v>25</v>
      </c>
      <c r="N30" s="113"/>
      <c r="O30" s="113"/>
      <c r="P30" s="88"/>
      <c r="Q30" s="96"/>
      <c r="R30" s="89"/>
      <c r="S30" s="94" t="s">
        <v>26</v>
      </c>
      <c r="T30" s="113"/>
      <c r="U30" s="93"/>
      <c r="V30" s="93"/>
      <c r="W30" s="93"/>
      <c r="X30" s="140"/>
      <c r="Y30" s="9"/>
    </row>
    <row r="31" spans="1:25" ht="8.25" customHeight="1" x14ac:dyDescent="0.2">
      <c r="A31" s="9"/>
      <c r="B31" s="11"/>
      <c r="C31" s="14"/>
      <c r="D31" s="14"/>
      <c r="E31" s="3"/>
      <c r="F31" s="3"/>
      <c r="G31" s="3"/>
      <c r="H31" s="3"/>
      <c r="I31" s="3"/>
      <c r="J31" s="3"/>
      <c r="K31" s="3"/>
      <c r="L31" s="3"/>
      <c r="M31" s="3"/>
      <c r="N31" s="3"/>
      <c r="O31" s="3"/>
      <c r="P31" s="3"/>
      <c r="Q31" s="3"/>
      <c r="R31" s="3"/>
      <c r="S31" s="3"/>
      <c r="T31" s="3"/>
      <c r="U31" s="3"/>
      <c r="V31" s="3"/>
      <c r="W31" s="3"/>
      <c r="X31" s="4"/>
      <c r="Y31" s="9"/>
    </row>
    <row r="32" spans="1:25" ht="27.75" customHeight="1" x14ac:dyDescent="0.2">
      <c r="A32" s="9"/>
      <c r="B32" s="90" t="s">
        <v>27</v>
      </c>
      <c r="C32" s="91"/>
      <c r="D32" s="91"/>
      <c r="E32" s="141"/>
      <c r="F32" s="142"/>
      <c r="G32" s="142"/>
      <c r="H32" s="143"/>
      <c r="I32" s="144" t="s">
        <v>28</v>
      </c>
      <c r="J32" s="144"/>
      <c r="K32" s="88"/>
      <c r="L32" s="89"/>
      <c r="M32" s="113" t="s">
        <v>21</v>
      </c>
      <c r="N32" s="95"/>
      <c r="O32" s="93"/>
      <c r="P32" s="93"/>
      <c r="Q32" s="93"/>
      <c r="R32" s="94" t="s">
        <v>22</v>
      </c>
      <c r="S32" s="113"/>
      <c r="T32" s="95"/>
      <c r="U32" s="88"/>
      <c r="V32" s="96"/>
      <c r="W32" s="96"/>
      <c r="X32" s="139"/>
      <c r="Y32" s="9"/>
    </row>
    <row r="33" spans="1:25" ht="8.25" customHeight="1" x14ac:dyDescent="0.2">
      <c r="A33" s="9"/>
      <c r="B33" s="2"/>
      <c r="C33" s="3"/>
      <c r="D33" s="3"/>
      <c r="E33" s="3"/>
      <c r="F33" s="3"/>
      <c r="G33" s="3"/>
      <c r="H33" s="3"/>
      <c r="I33" s="3"/>
      <c r="J33" s="3"/>
      <c r="K33" s="3"/>
      <c r="L33" s="3"/>
      <c r="M33" s="3"/>
      <c r="N33" s="3"/>
      <c r="O33" s="3"/>
      <c r="P33" s="3"/>
      <c r="Q33" s="3"/>
      <c r="R33" s="3"/>
      <c r="S33" s="3"/>
      <c r="T33" s="3"/>
      <c r="U33" s="3"/>
      <c r="V33" s="3"/>
      <c r="W33" s="3"/>
      <c r="X33" s="4"/>
      <c r="Y33" s="9"/>
    </row>
    <row r="34" spans="1:25" ht="23.25" customHeight="1" x14ac:dyDescent="0.2">
      <c r="A34" s="9"/>
      <c r="B34" s="109" t="s">
        <v>29</v>
      </c>
      <c r="C34" s="110"/>
      <c r="D34" s="110"/>
      <c r="E34" s="110"/>
      <c r="F34" s="110"/>
      <c r="G34" s="110"/>
      <c r="H34" s="110"/>
      <c r="I34" s="110"/>
      <c r="J34" s="110"/>
      <c r="K34" s="110"/>
      <c r="L34" s="110"/>
      <c r="M34" s="110"/>
      <c r="N34" s="110"/>
      <c r="O34" s="110"/>
      <c r="P34" s="110"/>
      <c r="Q34" s="110"/>
      <c r="R34" s="110"/>
      <c r="S34" s="110"/>
      <c r="T34" s="110"/>
      <c r="U34" s="110"/>
      <c r="V34" s="110"/>
      <c r="W34" s="110"/>
      <c r="X34" s="111"/>
      <c r="Y34" s="9"/>
    </row>
    <row r="35" spans="1:25" ht="8.25" customHeight="1" x14ac:dyDescent="0.2">
      <c r="A35" s="9"/>
      <c r="B35" s="2"/>
      <c r="C35" s="3"/>
      <c r="D35" s="3"/>
      <c r="E35" s="3"/>
      <c r="F35" s="3"/>
      <c r="G35" s="3"/>
      <c r="H35" s="3"/>
      <c r="I35" s="3"/>
      <c r="J35" s="3"/>
      <c r="K35" s="3"/>
      <c r="L35" s="3"/>
      <c r="M35" s="3"/>
      <c r="N35" s="3"/>
      <c r="O35" s="3"/>
      <c r="P35" s="3"/>
      <c r="Q35" s="3"/>
      <c r="R35" s="3"/>
      <c r="S35" s="3"/>
      <c r="T35" s="3"/>
      <c r="U35" s="3"/>
      <c r="V35" s="3"/>
      <c r="W35" s="3"/>
      <c r="X35" s="4"/>
      <c r="Y35" s="9"/>
    </row>
    <row r="36" spans="1:25" ht="28.5" customHeight="1" x14ac:dyDescent="0.2">
      <c r="A36" s="9"/>
      <c r="B36" s="112" t="s">
        <v>30</v>
      </c>
      <c r="C36" s="113"/>
      <c r="D36" s="113"/>
      <c r="E36" s="88"/>
      <c r="F36" s="96"/>
      <c r="G36" s="89"/>
      <c r="H36" s="94" t="s">
        <v>31</v>
      </c>
      <c r="I36" s="113"/>
      <c r="J36" s="88"/>
      <c r="K36" s="96"/>
      <c r="L36" s="89"/>
      <c r="M36" s="145" t="s">
        <v>32</v>
      </c>
      <c r="N36" s="98"/>
      <c r="O36" s="98"/>
      <c r="P36" s="88"/>
      <c r="Q36" s="96"/>
      <c r="R36" s="89"/>
      <c r="S36" s="146" t="s">
        <v>33</v>
      </c>
      <c r="T36" s="144"/>
      <c r="U36" s="93"/>
      <c r="V36" s="93"/>
      <c r="W36" s="93"/>
      <c r="X36" s="140"/>
      <c r="Y36" s="9"/>
    </row>
    <row r="37" spans="1:25" ht="8.25" customHeight="1" x14ac:dyDescent="0.2">
      <c r="A37" s="9"/>
      <c r="B37" s="2"/>
      <c r="C37" s="3"/>
      <c r="D37" s="3"/>
      <c r="E37" s="3"/>
      <c r="F37" s="3"/>
      <c r="G37" s="3"/>
      <c r="H37" s="3"/>
      <c r="I37" s="3"/>
      <c r="J37" s="3"/>
      <c r="K37" s="3"/>
      <c r="L37" s="3"/>
      <c r="M37" s="3"/>
      <c r="N37" s="3"/>
      <c r="O37" s="3"/>
      <c r="P37" s="3"/>
      <c r="Q37" s="3"/>
      <c r="R37" s="3"/>
      <c r="S37" s="3"/>
      <c r="T37" s="3"/>
      <c r="U37" s="3"/>
      <c r="V37" s="3"/>
      <c r="W37" s="3"/>
      <c r="X37" s="4"/>
      <c r="Y37" s="9"/>
    </row>
    <row r="38" spans="1:25" ht="23.25" customHeight="1" x14ac:dyDescent="0.2">
      <c r="A38" s="9"/>
      <c r="B38" s="109" t="s">
        <v>34</v>
      </c>
      <c r="C38" s="110"/>
      <c r="D38" s="110"/>
      <c r="E38" s="110"/>
      <c r="F38" s="110"/>
      <c r="G38" s="110"/>
      <c r="H38" s="110"/>
      <c r="I38" s="110"/>
      <c r="J38" s="110"/>
      <c r="K38" s="110"/>
      <c r="L38" s="110"/>
      <c r="M38" s="110"/>
      <c r="N38" s="110"/>
      <c r="O38" s="110"/>
      <c r="P38" s="110"/>
      <c r="Q38" s="110"/>
      <c r="R38" s="110"/>
      <c r="S38" s="110"/>
      <c r="T38" s="110"/>
      <c r="U38" s="110"/>
      <c r="V38" s="110"/>
      <c r="W38" s="110"/>
      <c r="X38" s="111"/>
      <c r="Y38" s="9"/>
    </row>
    <row r="39" spans="1:25" ht="8.25" customHeight="1" x14ac:dyDescent="0.2">
      <c r="A39" s="9"/>
      <c r="B39" s="2"/>
      <c r="C39" s="3"/>
      <c r="D39" s="3"/>
      <c r="E39" s="3"/>
      <c r="F39" s="3"/>
      <c r="G39" s="3"/>
      <c r="H39" s="3"/>
      <c r="I39" s="3"/>
      <c r="J39" s="3"/>
      <c r="K39" s="3"/>
      <c r="L39" s="3"/>
      <c r="M39" s="3"/>
      <c r="N39" s="3"/>
      <c r="O39" s="3"/>
      <c r="P39" s="3"/>
      <c r="Q39" s="3"/>
      <c r="R39" s="3"/>
      <c r="S39" s="3"/>
      <c r="T39" s="3"/>
      <c r="U39" s="3"/>
      <c r="V39" s="3"/>
      <c r="W39" s="3"/>
      <c r="X39" s="4"/>
      <c r="Y39" s="9"/>
    </row>
    <row r="40" spans="1:25" ht="18.75" customHeight="1" x14ac:dyDescent="0.2">
      <c r="A40" s="9"/>
      <c r="B40" s="97" t="s">
        <v>35</v>
      </c>
      <c r="C40" s="98"/>
      <c r="D40" s="98"/>
      <c r="E40" s="88"/>
      <c r="F40" s="96"/>
      <c r="G40" s="89"/>
      <c r="H40" s="94" t="s">
        <v>36</v>
      </c>
      <c r="I40" s="113"/>
      <c r="J40" s="88"/>
      <c r="K40" s="96"/>
      <c r="L40" s="89"/>
      <c r="M40" s="94" t="s">
        <v>37</v>
      </c>
      <c r="N40" s="113"/>
      <c r="O40" s="113"/>
      <c r="P40" s="88"/>
      <c r="Q40" s="96"/>
      <c r="R40" s="89"/>
      <c r="S40" s="94" t="s">
        <v>25</v>
      </c>
      <c r="T40" s="113"/>
      <c r="U40" s="93"/>
      <c r="V40" s="93"/>
      <c r="W40" s="93"/>
      <c r="X40" s="140"/>
      <c r="Y40" s="9"/>
    </row>
    <row r="41" spans="1:25" ht="8.25" customHeight="1" x14ac:dyDescent="0.2">
      <c r="A41" s="9"/>
      <c r="B41" s="2"/>
      <c r="C41" s="3"/>
      <c r="D41" s="3"/>
      <c r="E41" s="3"/>
      <c r="F41" s="3"/>
      <c r="G41" s="3"/>
      <c r="H41" s="3"/>
      <c r="I41" s="3"/>
      <c r="J41" s="3"/>
      <c r="K41" s="3"/>
      <c r="L41" s="3"/>
      <c r="M41" s="3"/>
      <c r="N41" s="3"/>
      <c r="O41" s="3"/>
      <c r="P41" s="3"/>
      <c r="Q41" s="3"/>
      <c r="R41" s="3"/>
      <c r="S41" s="3"/>
      <c r="T41" s="3"/>
      <c r="U41" s="3"/>
      <c r="V41" s="3"/>
      <c r="W41" s="3"/>
      <c r="X41" s="4"/>
      <c r="Y41" s="9"/>
    </row>
    <row r="42" spans="1:25" ht="18.75" customHeight="1" x14ac:dyDescent="0.2">
      <c r="A42" s="9"/>
      <c r="B42" s="97" t="s">
        <v>38</v>
      </c>
      <c r="C42" s="98"/>
      <c r="D42" s="138"/>
      <c r="E42" s="147"/>
      <c r="F42" s="147"/>
      <c r="G42" s="147"/>
      <c r="H42" s="147"/>
      <c r="I42" s="147"/>
      <c r="J42" s="147"/>
      <c r="K42" s="147"/>
      <c r="L42" s="147"/>
      <c r="M42" s="147"/>
      <c r="N42" s="147"/>
      <c r="O42" s="147"/>
      <c r="P42" s="147"/>
      <c r="Q42" s="147"/>
      <c r="R42" s="147"/>
      <c r="S42" s="147"/>
      <c r="T42" s="147"/>
      <c r="U42" s="147"/>
      <c r="V42" s="147"/>
      <c r="W42" s="147"/>
      <c r="X42" s="148"/>
      <c r="Y42" s="9"/>
    </row>
    <row r="43" spans="1:25" ht="8.25" customHeight="1" x14ac:dyDescent="0.2">
      <c r="A43" s="9"/>
      <c r="B43" s="2"/>
      <c r="C43" s="3"/>
      <c r="D43" s="3"/>
      <c r="E43" s="3"/>
      <c r="F43" s="3"/>
      <c r="G43" s="3"/>
      <c r="H43" s="3"/>
      <c r="I43" s="3"/>
      <c r="J43" s="3"/>
      <c r="K43" s="3"/>
      <c r="L43" s="3"/>
      <c r="M43" s="3"/>
      <c r="N43" s="3"/>
      <c r="O43" s="3"/>
      <c r="P43" s="3"/>
      <c r="Q43" s="3"/>
      <c r="R43" s="3"/>
      <c r="S43" s="3"/>
      <c r="T43" s="3"/>
      <c r="U43" s="3"/>
      <c r="V43" s="3"/>
      <c r="W43" s="3"/>
      <c r="X43" s="4"/>
      <c r="Y43" s="9"/>
    </row>
    <row r="44" spans="1:25" ht="18.75" customHeight="1" x14ac:dyDescent="0.2">
      <c r="A44" s="9"/>
      <c r="B44" s="97" t="s">
        <v>23</v>
      </c>
      <c r="C44" s="98"/>
      <c r="D44" s="138"/>
      <c r="E44" s="93"/>
      <c r="F44" s="93"/>
      <c r="G44" s="93"/>
      <c r="H44" s="93"/>
      <c r="I44" s="93"/>
      <c r="J44" s="94" t="s">
        <v>24</v>
      </c>
      <c r="K44" s="95"/>
      <c r="L44" s="88"/>
      <c r="M44" s="96"/>
      <c r="N44" s="89"/>
      <c r="O44" s="3"/>
      <c r="P44" s="7" t="s">
        <v>125</v>
      </c>
      <c r="Q44" s="88"/>
      <c r="R44" s="96"/>
      <c r="S44" s="89"/>
      <c r="T44" s="3"/>
      <c r="U44" s="7" t="s">
        <v>21</v>
      </c>
      <c r="V44" s="147"/>
      <c r="W44" s="147"/>
      <c r="X44" s="148"/>
      <c r="Y44" s="9"/>
    </row>
    <row r="45" spans="1:25" ht="8.25" customHeight="1" x14ac:dyDescent="0.2">
      <c r="A45" s="9"/>
      <c r="B45" s="2"/>
      <c r="C45" s="3"/>
      <c r="D45" s="3"/>
      <c r="E45" s="3"/>
      <c r="F45" s="3"/>
      <c r="G45" s="3"/>
      <c r="H45" s="3"/>
      <c r="I45" s="3"/>
      <c r="J45" s="3"/>
      <c r="K45" s="3"/>
      <c r="L45" s="3"/>
      <c r="M45" s="3"/>
      <c r="N45" s="3"/>
      <c r="O45" s="3"/>
      <c r="P45" s="3"/>
      <c r="Q45" s="3"/>
      <c r="R45" s="3"/>
      <c r="S45" s="3"/>
      <c r="T45" s="3"/>
      <c r="U45" s="3"/>
      <c r="V45" s="3"/>
      <c r="W45" s="3"/>
      <c r="X45" s="4"/>
      <c r="Y45" s="9"/>
    </row>
    <row r="46" spans="1:25" ht="18.75" customHeight="1" x14ac:dyDescent="0.2">
      <c r="A46" s="9"/>
      <c r="B46" s="112" t="s">
        <v>39</v>
      </c>
      <c r="C46" s="113"/>
      <c r="D46" s="113"/>
      <c r="E46" s="113" t="s">
        <v>40</v>
      </c>
      <c r="F46" s="113"/>
      <c r="G46" s="5"/>
      <c r="H46" s="113" t="s">
        <v>41</v>
      </c>
      <c r="I46" s="113"/>
      <c r="J46" s="5"/>
      <c r="K46" s="113" t="s">
        <v>42</v>
      </c>
      <c r="L46" s="113"/>
      <c r="M46" s="5"/>
      <c r="N46" s="3"/>
      <c r="O46" s="3"/>
      <c r="P46" s="3"/>
      <c r="Q46" s="3"/>
      <c r="R46" s="3"/>
      <c r="S46" s="3"/>
      <c r="T46" s="3"/>
      <c r="U46" s="3"/>
      <c r="V46" s="3"/>
      <c r="W46" s="3"/>
      <c r="X46" s="4"/>
      <c r="Y46" s="9"/>
    </row>
    <row r="47" spans="1:25" ht="8.25" customHeight="1" x14ac:dyDescent="0.2">
      <c r="A47" s="9"/>
      <c r="B47" s="2"/>
      <c r="C47" s="3"/>
      <c r="D47" s="3"/>
      <c r="E47" s="3"/>
      <c r="F47" s="3"/>
      <c r="G47" s="3"/>
      <c r="H47" s="3"/>
      <c r="I47" s="3"/>
      <c r="J47" s="3"/>
      <c r="K47" s="3"/>
      <c r="L47" s="3"/>
      <c r="M47" s="3"/>
      <c r="N47" s="3"/>
      <c r="O47" s="3"/>
      <c r="P47" s="3"/>
      <c r="Q47" s="3"/>
      <c r="R47" s="3"/>
      <c r="S47" s="3"/>
      <c r="T47" s="3"/>
      <c r="U47" s="3"/>
      <c r="V47" s="3"/>
      <c r="W47" s="3"/>
      <c r="X47" s="4"/>
      <c r="Y47" s="9"/>
    </row>
    <row r="48" spans="1:25" ht="18.75" customHeight="1" x14ac:dyDescent="0.2">
      <c r="A48" s="9"/>
      <c r="B48" s="97" t="s">
        <v>43</v>
      </c>
      <c r="C48" s="98"/>
      <c r="D48" s="98"/>
      <c r="E48" s="138"/>
      <c r="F48" s="93"/>
      <c r="G48" s="93"/>
      <c r="H48" s="93"/>
      <c r="I48" s="93"/>
      <c r="J48" s="93"/>
      <c r="K48" s="93"/>
      <c r="L48" s="93"/>
      <c r="M48" s="94" t="s">
        <v>16</v>
      </c>
      <c r="N48" s="95"/>
      <c r="O48" s="93"/>
      <c r="P48" s="93"/>
      <c r="Q48" s="93"/>
      <c r="R48" s="94" t="s">
        <v>22</v>
      </c>
      <c r="S48" s="113"/>
      <c r="T48" s="95"/>
      <c r="U48" s="88"/>
      <c r="V48" s="96"/>
      <c r="W48" s="96"/>
      <c r="X48" s="139"/>
      <c r="Y48" s="9"/>
    </row>
    <row r="49" spans="1:25" ht="8.25" customHeight="1" x14ac:dyDescent="0.2">
      <c r="A49" s="9"/>
      <c r="B49" s="2"/>
      <c r="C49" s="3"/>
      <c r="D49" s="3"/>
      <c r="E49" s="3"/>
      <c r="F49" s="3"/>
      <c r="G49" s="3"/>
      <c r="H49" s="3"/>
      <c r="I49" s="3"/>
      <c r="J49" s="3"/>
      <c r="K49" s="3"/>
      <c r="L49" s="3"/>
      <c r="M49" s="3"/>
      <c r="N49" s="3"/>
      <c r="O49" s="3"/>
      <c r="P49" s="3"/>
      <c r="Q49" s="3"/>
      <c r="R49" s="3"/>
      <c r="S49" s="3"/>
      <c r="T49" s="3"/>
      <c r="U49" s="3"/>
      <c r="V49" s="3"/>
      <c r="W49" s="3"/>
      <c r="X49" s="4"/>
      <c r="Y49" s="9"/>
    </row>
    <row r="50" spans="1:25" ht="88.5" customHeight="1" x14ac:dyDescent="0.2">
      <c r="A50" s="9"/>
      <c r="B50" s="90" t="s">
        <v>44</v>
      </c>
      <c r="C50" s="91"/>
      <c r="D50" s="91"/>
      <c r="E50" s="91"/>
      <c r="F50" s="149" t="s">
        <v>126</v>
      </c>
      <c r="G50" s="150"/>
      <c r="H50" s="5"/>
      <c r="I50" s="149" t="s">
        <v>127</v>
      </c>
      <c r="J50" s="150"/>
      <c r="K50" s="5"/>
      <c r="L50" s="149" t="s">
        <v>374</v>
      </c>
      <c r="M50" s="150"/>
      <c r="N50" s="5"/>
      <c r="O50" s="149" t="s">
        <v>375</v>
      </c>
      <c r="P50" s="150"/>
      <c r="Q50" s="5"/>
      <c r="R50" s="3"/>
      <c r="S50" s="3"/>
      <c r="T50" s="3"/>
      <c r="U50" s="3"/>
      <c r="V50" s="3"/>
      <c r="W50" s="3"/>
      <c r="X50" s="4"/>
      <c r="Y50" s="9"/>
    </row>
    <row r="51" spans="1:25" ht="8.25" customHeight="1" x14ac:dyDescent="0.2">
      <c r="A51" s="9"/>
      <c r="B51" s="2"/>
      <c r="C51" s="3"/>
      <c r="D51" s="3"/>
      <c r="E51" s="3"/>
      <c r="F51" s="3"/>
      <c r="G51" s="3"/>
      <c r="H51" s="3"/>
      <c r="I51" s="3"/>
      <c r="J51" s="3"/>
      <c r="K51" s="3"/>
      <c r="L51" s="3"/>
      <c r="M51" s="3"/>
      <c r="N51" s="3"/>
      <c r="O51" s="3"/>
      <c r="P51" s="3"/>
      <c r="Q51" s="3"/>
      <c r="R51" s="3"/>
      <c r="S51" s="3"/>
      <c r="T51" s="3"/>
      <c r="U51" s="3"/>
      <c r="V51" s="3"/>
      <c r="W51" s="3"/>
      <c r="X51" s="4"/>
      <c r="Y51" s="9"/>
    </row>
    <row r="52" spans="1:25" ht="71.25" customHeight="1" x14ac:dyDescent="0.2">
      <c r="A52" s="9"/>
      <c r="B52" s="90" t="s">
        <v>84</v>
      </c>
      <c r="C52" s="91"/>
      <c r="D52" s="91"/>
      <c r="E52" s="91"/>
      <c r="F52" s="150" t="s">
        <v>45</v>
      </c>
      <c r="G52" s="150"/>
      <c r="H52" s="5"/>
      <c r="I52" s="150" t="s">
        <v>46</v>
      </c>
      <c r="J52" s="150"/>
      <c r="K52" s="5"/>
      <c r="L52" s="150" t="s">
        <v>47</v>
      </c>
      <c r="M52" s="150"/>
      <c r="N52" s="5"/>
      <c r="O52" s="150" t="s">
        <v>48</v>
      </c>
      <c r="P52" s="150"/>
      <c r="Q52" s="5"/>
      <c r="R52" s="150" t="s">
        <v>49</v>
      </c>
      <c r="S52" s="150"/>
      <c r="T52" s="5"/>
      <c r="U52" s="150" t="s">
        <v>50</v>
      </c>
      <c r="V52" s="150"/>
      <c r="W52" s="5"/>
      <c r="X52" s="4"/>
      <c r="Y52" s="9"/>
    </row>
    <row r="53" spans="1:25" ht="8.25" customHeight="1" x14ac:dyDescent="0.2">
      <c r="A53" s="9"/>
      <c r="B53" s="90"/>
      <c r="C53" s="91"/>
      <c r="D53" s="91"/>
      <c r="E53" s="91"/>
      <c r="F53" s="3"/>
      <c r="G53" s="3"/>
      <c r="H53" s="3"/>
      <c r="I53" s="3"/>
      <c r="J53" s="3"/>
      <c r="K53" s="3"/>
      <c r="L53" s="3"/>
      <c r="M53" s="3"/>
      <c r="N53" s="3"/>
      <c r="O53" s="3"/>
      <c r="P53" s="3"/>
      <c r="Q53" s="3"/>
      <c r="R53" s="3"/>
      <c r="S53" s="3"/>
      <c r="T53" s="3"/>
      <c r="U53" s="3"/>
      <c r="V53" s="3"/>
      <c r="W53" s="3"/>
      <c r="X53" s="4"/>
      <c r="Y53" s="9"/>
    </row>
    <row r="54" spans="1:25" ht="71.25" customHeight="1" x14ac:dyDescent="0.2">
      <c r="A54" s="9"/>
      <c r="B54" s="90"/>
      <c r="C54" s="91"/>
      <c r="D54" s="91"/>
      <c r="E54" s="91"/>
      <c r="F54" s="150" t="s">
        <v>51</v>
      </c>
      <c r="G54" s="150"/>
      <c r="H54" s="5"/>
      <c r="I54" s="150" t="s">
        <v>52</v>
      </c>
      <c r="J54" s="150"/>
      <c r="K54" s="5"/>
      <c r="L54" s="150" t="s">
        <v>53</v>
      </c>
      <c r="M54" s="150"/>
      <c r="N54" s="5"/>
      <c r="O54" s="150" t="s">
        <v>54</v>
      </c>
      <c r="P54" s="150"/>
      <c r="Q54" s="48" t="s">
        <v>402</v>
      </c>
      <c r="R54" s="150" t="s">
        <v>55</v>
      </c>
      <c r="S54" s="150"/>
      <c r="T54" s="5"/>
      <c r="U54" s="150" t="s">
        <v>56</v>
      </c>
      <c r="V54" s="150"/>
      <c r="W54" s="5"/>
      <c r="X54" s="4"/>
      <c r="Y54" s="9"/>
    </row>
    <row r="55" spans="1:25" ht="8.25" customHeight="1" x14ac:dyDescent="0.2">
      <c r="A55" s="9"/>
      <c r="B55" s="2"/>
      <c r="C55" s="3"/>
      <c r="D55" s="3"/>
      <c r="E55" s="3"/>
      <c r="F55" s="3"/>
      <c r="G55" s="3"/>
      <c r="H55" s="3"/>
      <c r="I55" s="3"/>
      <c r="J55" s="3"/>
      <c r="K55" s="3"/>
      <c r="L55" s="3"/>
      <c r="M55" s="3"/>
      <c r="N55" s="3"/>
      <c r="O55" s="3"/>
      <c r="P55" s="3"/>
      <c r="Q55" s="3"/>
      <c r="R55" s="3"/>
      <c r="S55" s="3"/>
      <c r="T55" s="3"/>
      <c r="U55" s="3"/>
      <c r="V55" s="3"/>
      <c r="W55" s="3"/>
      <c r="X55" s="4"/>
      <c r="Y55" s="9"/>
    </row>
    <row r="56" spans="1:25" ht="48" customHeight="1" x14ac:dyDescent="0.2">
      <c r="A56" s="9"/>
      <c r="B56" s="90" t="s">
        <v>85</v>
      </c>
      <c r="C56" s="91"/>
      <c r="D56" s="91"/>
      <c r="E56" s="91"/>
      <c r="F56" s="155" t="s">
        <v>57</v>
      </c>
      <c r="G56" s="156"/>
      <c r="H56" s="5"/>
      <c r="I56" s="155" t="s">
        <v>58</v>
      </c>
      <c r="J56" s="156"/>
      <c r="K56" s="5"/>
      <c r="L56" s="150" t="s">
        <v>59</v>
      </c>
      <c r="M56" s="154"/>
      <c r="N56" s="5"/>
      <c r="O56" s="150" t="s">
        <v>60</v>
      </c>
      <c r="P56" s="154"/>
      <c r="Q56" s="5"/>
      <c r="R56" s="150" t="s">
        <v>61</v>
      </c>
      <c r="S56" s="154"/>
      <c r="T56" s="5"/>
      <c r="U56" s="150" t="s">
        <v>62</v>
      </c>
      <c r="V56" s="154"/>
      <c r="W56" s="5"/>
      <c r="X56" s="4"/>
      <c r="Y56" s="9"/>
    </row>
    <row r="57" spans="1:25" ht="8.25" customHeight="1" x14ac:dyDescent="0.2">
      <c r="A57" s="9"/>
      <c r="B57" s="90"/>
      <c r="C57" s="91"/>
      <c r="D57" s="91"/>
      <c r="E57" s="91"/>
      <c r="F57" s="3"/>
      <c r="G57" s="3"/>
      <c r="H57" s="3"/>
      <c r="I57" s="3"/>
      <c r="J57" s="3"/>
      <c r="K57" s="3"/>
      <c r="L57" s="3"/>
      <c r="M57" s="3"/>
      <c r="N57" s="3"/>
      <c r="O57" s="3"/>
      <c r="P57" s="3"/>
      <c r="Q57" s="3"/>
      <c r="R57" s="3"/>
      <c r="S57" s="3"/>
      <c r="T57" s="3"/>
      <c r="U57" s="3"/>
      <c r="V57" s="3"/>
      <c r="W57" s="3"/>
      <c r="X57" s="4"/>
      <c r="Y57" s="9"/>
    </row>
    <row r="58" spans="1:25" ht="29.25" customHeight="1" x14ac:dyDescent="0.2">
      <c r="A58" s="9"/>
      <c r="B58" s="90"/>
      <c r="C58" s="91"/>
      <c r="D58" s="91"/>
      <c r="E58" s="91"/>
      <c r="F58" s="150" t="s">
        <v>63</v>
      </c>
      <c r="G58" s="150"/>
      <c r="H58" s="150"/>
      <c r="I58" s="12" t="s">
        <v>64</v>
      </c>
      <c r="J58" s="13"/>
      <c r="K58" s="12" t="s">
        <v>65</v>
      </c>
      <c r="L58" s="13"/>
      <c r="M58" s="114" t="s">
        <v>66</v>
      </c>
      <c r="N58" s="108"/>
      <c r="O58" s="93"/>
      <c r="P58" s="93"/>
      <c r="Q58" s="93"/>
      <c r="R58" s="3"/>
      <c r="S58" s="3"/>
      <c r="T58" s="3"/>
      <c r="U58" s="3"/>
      <c r="V58" s="3"/>
      <c r="W58" s="3"/>
      <c r="X58" s="4"/>
      <c r="Y58" s="9"/>
    </row>
    <row r="59" spans="1:25" ht="8.25" customHeight="1" x14ac:dyDescent="0.2">
      <c r="A59" s="9"/>
      <c r="B59" s="90"/>
      <c r="C59" s="91"/>
      <c r="D59" s="91"/>
      <c r="E59" s="91"/>
      <c r="F59" s="3"/>
      <c r="G59" s="3"/>
      <c r="H59" s="3"/>
      <c r="I59" s="3"/>
      <c r="J59" s="3"/>
      <c r="K59" s="3"/>
      <c r="L59" s="3"/>
      <c r="M59" s="3"/>
      <c r="N59" s="3"/>
      <c r="O59" s="3"/>
      <c r="P59" s="3"/>
      <c r="Q59" s="3"/>
      <c r="R59" s="3"/>
      <c r="S59" s="3"/>
      <c r="T59" s="3"/>
      <c r="U59" s="3"/>
      <c r="V59" s="3"/>
      <c r="W59" s="3"/>
      <c r="X59" s="4"/>
      <c r="Y59" s="9"/>
    </row>
    <row r="60" spans="1:25" ht="29.25" customHeight="1" x14ac:dyDescent="0.2">
      <c r="A60" s="9"/>
      <c r="B60" s="90"/>
      <c r="C60" s="91"/>
      <c r="D60" s="91"/>
      <c r="E60" s="91"/>
      <c r="F60" s="155" t="s">
        <v>67</v>
      </c>
      <c r="G60" s="155"/>
      <c r="H60" s="155"/>
      <c r="I60" s="12" t="s">
        <v>64</v>
      </c>
      <c r="J60" s="13"/>
      <c r="K60" s="12" t="s">
        <v>65</v>
      </c>
      <c r="L60" s="13"/>
      <c r="M60" s="114" t="s">
        <v>66</v>
      </c>
      <c r="N60" s="108"/>
      <c r="O60" s="93"/>
      <c r="P60" s="93"/>
      <c r="Q60" s="93"/>
      <c r="R60" s="3"/>
      <c r="S60" s="3"/>
      <c r="T60" s="3"/>
      <c r="U60" s="3"/>
      <c r="V60" s="3"/>
      <c r="W60" s="3"/>
      <c r="X60" s="4"/>
      <c r="Y60" s="9"/>
    </row>
    <row r="61" spans="1:25" ht="8.25" customHeight="1" x14ac:dyDescent="0.2">
      <c r="A61" s="9"/>
      <c r="B61" s="90"/>
      <c r="C61" s="91"/>
      <c r="D61" s="91"/>
      <c r="E61" s="91"/>
      <c r="F61" s="3"/>
      <c r="G61" s="3"/>
      <c r="H61" s="3"/>
      <c r="I61" s="3"/>
      <c r="J61" s="3"/>
      <c r="K61" s="3"/>
      <c r="L61" s="3"/>
      <c r="M61" s="3"/>
      <c r="N61" s="3"/>
      <c r="O61" s="3"/>
      <c r="P61" s="3"/>
      <c r="Q61" s="3"/>
      <c r="R61" s="3"/>
      <c r="S61" s="3"/>
      <c r="T61" s="3"/>
      <c r="U61" s="3"/>
      <c r="V61" s="3"/>
      <c r="W61" s="3"/>
      <c r="X61" s="4"/>
      <c r="Y61" s="9"/>
    </row>
    <row r="62" spans="1:25" ht="29.25" customHeight="1" x14ac:dyDescent="0.2">
      <c r="A62" s="9"/>
      <c r="B62" s="90"/>
      <c r="C62" s="91"/>
      <c r="D62" s="91"/>
      <c r="E62" s="91"/>
      <c r="F62" s="155" t="s">
        <v>68</v>
      </c>
      <c r="G62" s="155"/>
      <c r="H62" s="155"/>
      <c r="I62" s="12" t="s">
        <v>64</v>
      </c>
      <c r="J62" s="13"/>
      <c r="K62" s="12" t="s">
        <v>65</v>
      </c>
      <c r="L62" s="13"/>
      <c r="M62" s="114" t="s">
        <v>66</v>
      </c>
      <c r="N62" s="108"/>
      <c r="O62" s="93"/>
      <c r="P62" s="93"/>
      <c r="Q62" s="93"/>
      <c r="R62" s="3"/>
      <c r="S62" s="3"/>
      <c r="T62" s="3"/>
      <c r="U62" s="3"/>
      <c r="V62" s="3"/>
      <c r="W62" s="3"/>
      <c r="X62" s="4"/>
      <c r="Y62" s="9"/>
    </row>
    <row r="63" spans="1:25" ht="8.25" customHeight="1" x14ac:dyDescent="0.2">
      <c r="A63" s="9"/>
      <c r="B63" s="2"/>
      <c r="C63" s="3"/>
      <c r="D63" s="3"/>
      <c r="E63" s="3"/>
      <c r="F63" s="3"/>
      <c r="G63" s="3"/>
      <c r="H63" s="3"/>
      <c r="I63" s="3"/>
      <c r="J63" s="3"/>
      <c r="K63" s="3"/>
      <c r="L63" s="3"/>
      <c r="M63" s="3"/>
      <c r="N63" s="3"/>
      <c r="O63" s="3"/>
      <c r="P63" s="3"/>
      <c r="Q63" s="3"/>
      <c r="R63" s="3"/>
      <c r="S63" s="3"/>
      <c r="T63" s="3"/>
      <c r="U63" s="3"/>
      <c r="V63" s="3"/>
      <c r="W63" s="3"/>
      <c r="X63" s="4"/>
      <c r="Y63" s="9"/>
    </row>
    <row r="64" spans="1:25" ht="23.25" customHeight="1" x14ac:dyDescent="0.2">
      <c r="A64" s="9"/>
      <c r="B64" s="109" t="s">
        <v>69</v>
      </c>
      <c r="C64" s="110"/>
      <c r="D64" s="110"/>
      <c r="E64" s="110"/>
      <c r="F64" s="110"/>
      <c r="G64" s="110"/>
      <c r="H64" s="110"/>
      <c r="I64" s="110"/>
      <c r="J64" s="110"/>
      <c r="K64" s="110"/>
      <c r="L64" s="110"/>
      <c r="M64" s="110"/>
      <c r="N64" s="110"/>
      <c r="O64" s="110"/>
      <c r="P64" s="110"/>
      <c r="Q64" s="110"/>
      <c r="R64" s="110"/>
      <c r="S64" s="110"/>
      <c r="T64" s="110"/>
      <c r="U64" s="110"/>
      <c r="V64" s="110"/>
      <c r="W64" s="110"/>
      <c r="X64" s="111"/>
      <c r="Y64" s="9"/>
    </row>
    <row r="65" spans="1:25" ht="18" customHeight="1" x14ac:dyDescent="0.2">
      <c r="A65" s="9"/>
      <c r="B65" s="2"/>
      <c r="C65" s="3"/>
      <c r="D65" s="3"/>
      <c r="E65" s="3"/>
      <c r="F65" s="3"/>
      <c r="G65" s="3"/>
      <c r="H65" s="3"/>
      <c r="I65" s="3"/>
      <c r="J65" s="3"/>
      <c r="K65" s="3"/>
      <c r="L65" s="3"/>
      <c r="M65" s="3"/>
      <c r="N65" s="3"/>
      <c r="O65" s="3"/>
      <c r="P65" s="3"/>
      <c r="Q65" s="3"/>
      <c r="R65" s="3"/>
      <c r="S65" s="3"/>
      <c r="T65" s="3"/>
      <c r="U65" s="3"/>
      <c r="V65" s="3"/>
      <c r="W65" s="3"/>
      <c r="X65" s="4"/>
      <c r="Y65" s="9"/>
    </row>
    <row r="66" spans="1:25" ht="25.5" customHeight="1" x14ac:dyDescent="0.2">
      <c r="A66" s="9"/>
      <c r="B66" s="157" t="s">
        <v>70</v>
      </c>
      <c r="C66" s="158"/>
      <c r="D66" s="158"/>
      <c r="E66" s="158"/>
      <c r="F66" s="158"/>
      <c r="G66" s="158"/>
      <c r="H66" s="158"/>
      <c r="I66" s="158"/>
      <c r="J66" s="158"/>
      <c r="K66" s="158"/>
      <c r="L66" s="158"/>
      <c r="M66" s="158"/>
      <c r="N66" s="158"/>
      <c r="O66" s="158"/>
      <c r="P66" s="158"/>
      <c r="Q66" s="158"/>
      <c r="R66" s="158"/>
      <c r="S66" s="158"/>
      <c r="T66" s="158"/>
      <c r="U66" s="158"/>
      <c r="V66" s="158"/>
      <c r="W66" s="158"/>
      <c r="X66" s="159"/>
      <c r="Y66" s="9"/>
    </row>
    <row r="67" spans="1:25" ht="24" customHeight="1" x14ac:dyDescent="0.2">
      <c r="A67" s="9"/>
      <c r="B67" s="87" t="s">
        <v>71</v>
      </c>
      <c r="C67" s="85"/>
      <c r="D67" s="85"/>
      <c r="E67" s="85"/>
      <c r="F67" s="85"/>
      <c r="G67" s="85"/>
      <c r="H67" s="85"/>
      <c r="I67" s="85"/>
      <c r="J67" s="85" t="s">
        <v>72</v>
      </c>
      <c r="K67" s="85"/>
      <c r="L67" s="85"/>
      <c r="M67" s="85"/>
      <c r="N67" s="85"/>
      <c r="O67" s="85"/>
      <c r="P67" s="85"/>
      <c r="Q67" s="85"/>
      <c r="R67" s="85"/>
      <c r="S67" s="85"/>
      <c r="T67" s="85"/>
      <c r="U67" s="85"/>
      <c r="V67" s="85" t="s">
        <v>73</v>
      </c>
      <c r="W67" s="85"/>
      <c r="X67" s="86"/>
      <c r="Y67" s="9"/>
    </row>
    <row r="68" spans="1:25" ht="36" customHeight="1" x14ac:dyDescent="0.2">
      <c r="A68" s="9"/>
      <c r="B68" s="76" t="s">
        <v>137</v>
      </c>
      <c r="C68" s="77"/>
      <c r="D68" s="77"/>
      <c r="E68" s="77"/>
      <c r="F68" s="77"/>
      <c r="G68" s="77"/>
      <c r="H68" s="77"/>
      <c r="I68" s="78"/>
      <c r="J68" s="63" t="s">
        <v>74</v>
      </c>
      <c r="K68" s="64"/>
      <c r="L68" s="64"/>
      <c r="M68" s="64"/>
      <c r="N68" s="64"/>
      <c r="O68" s="64"/>
      <c r="P68" s="64"/>
      <c r="Q68" s="64"/>
      <c r="R68" s="64"/>
      <c r="S68" s="64"/>
      <c r="T68" s="64"/>
      <c r="U68" s="65"/>
      <c r="V68" s="68" t="s">
        <v>134</v>
      </c>
      <c r="W68" s="68"/>
      <c r="X68" s="69"/>
      <c r="Y68" s="9"/>
    </row>
    <row r="69" spans="1:25" ht="39.75" customHeight="1" x14ac:dyDescent="0.2">
      <c r="A69" s="9"/>
      <c r="B69" s="79"/>
      <c r="C69" s="80"/>
      <c r="D69" s="80"/>
      <c r="E69" s="80"/>
      <c r="F69" s="80"/>
      <c r="G69" s="80"/>
      <c r="H69" s="80"/>
      <c r="I69" s="81"/>
      <c r="J69" s="63" t="s">
        <v>75</v>
      </c>
      <c r="K69" s="64"/>
      <c r="L69" s="64"/>
      <c r="M69" s="64"/>
      <c r="N69" s="64"/>
      <c r="O69" s="64"/>
      <c r="P69" s="64"/>
      <c r="Q69" s="64"/>
      <c r="R69" s="64"/>
      <c r="S69" s="64"/>
      <c r="T69" s="64"/>
      <c r="U69" s="65"/>
      <c r="V69" s="68" t="s">
        <v>134</v>
      </c>
      <c r="W69" s="68"/>
      <c r="X69" s="69"/>
      <c r="Y69" s="9"/>
    </row>
    <row r="70" spans="1:25" ht="59.25" customHeight="1" x14ac:dyDescent="0.2">
      <c r="A70" s="9"/>
      <c r="B70" s="79"/>
      <c r="C70" s="80"/>
      <c r="D70" s="80"/>
      <c r="E70" s="80"/>
      <c r="F70" s="80"/>
      <c r="G70" s="80"/>
      <c r="H70" s="80"/>
      <c r="I70" s="81"/>
      <c r="J70" s="63" t="s">
        <v>76</v>
      </c>
      <c r="K70" s="64"/>
      <c r="L70" s="64"/>
      <c r="M70" s="64"/>
      <c r="N70" s="64"/>
      <c r="O70" s="64"/>
      <c r="P70" s="64"/>
      <c r="Q70" s="64"/>
      <c r="R70" s="64"/>
      <c r="S70" s="64"/>
      <c r="T70" s="64"/>
      <c r="U70" s="65"/>
      <c r="V70" s="53" t="s">
        <v>135</v>
      </c>
      <c r="W70" s="54"/>
      <c r="X70" s="55"/>
      <c r="Y70" s="9"/>
    </row>
    <row r="71" spans="1:25" ht="54.75" customHeight="1" x14ac:dyDescent="0.2">
      <c r="A71" s="9"/>
      <c r="B71" s="79"/>
      <c r="C71" s="80"/>
      <c r="D71" s="80"/>
      <c r="E71" s="80"/>
      <c r="F71" s="80"/>
      <c r="G71" s="80"/>
      <c r="H71" s="80"/>
      <c r="I71" s="81"/>
      <c r="J71" s="63" t="s">
        <v>77</v>
      </c>
      <c r="K71" s="64"/>
      <c r="L71" s="64"/>
      <c r="M71" s="64"/>
      <c r="N71" s="64"/>
      <c r="O71" s="64"/>
      <c r="P71" s="64"/>
      <c r="Q71" s="64"/>
      <c r="R71" s="64"/>
      <c r="S71" s="64"/>
      <c r="T71" s="64"/>
      <c r="U71" s="65"/>
      <c r="V71" s="53" t="s">
        <v>135</v>
      </c>
      <c r="W71" s="54"/>
      <c r="X71" s="55"/>
      <c r="Y71" s="9"/>
    </row>
    <row r="72" spans="1:25" ht="52.5" customHeight="1" x14ac:dyDescent="0.2">
      <c r="A72" s="9"/>
      <c r="B72" s="82"/>
      <c r="C72" s="83"/>
      <c r="D72" s="83"/>
      <c r="E72" s="83"/>
      <c r="F72" s="83"/>
      <c r="G72" s="83"/>
      <c r="H72" s="83"/>
      <c r="I72" s="84"/>
      <c r="J72" s="63" t="s">
        <v>78</v>
      </c>
      <c r="K72" s="64"/>
      <c r="L72" s="64"/>
      <c r="M72" s="64"/>
      <c r="N72" s="64"/>
      <c r="O72" s="64"/>
      <c r="P72" s="64"/>
      <c r="Q72" s="64"/>
      <c r="R72" s="64"/>
      <c r="S72" s="64"/>
      <c r="T72" s="64"/>
      <c r="U72" s="65"/>
      <c r="V72" s="53" t="s">
        <v>135</v>
      </c>
      <c r="W72" s="54"/>
      <c r="X72" s="55"/>
      <c r="Y72" s="9"/>
    </row>
    <row r="73" spans="1:25" ht="15.75" customHeight="1" x14ac:dyDescent="0.2">
      <c r="A73" s="9"/>
      <c r="B73" s="76" t="s">
        <v>138</v>
      </c>
      <c r="C73" s="77"/>
      <c r="D73" s="77"/>
      <c r="E73" s="77"/>
      <c r="F73" s="77"/>
      <c r="G73" s="77"/>
      <c r="H73" s="77"/>
      <c r="I73" s="78"/>
      <c r="J73" s="151" t="s">
        <v>72</v>
      </c>
      <c r="K73" s="152"/>
      <c r="L73" s="152"/>
      <c r="M73" s="152"/>
      <c r="N73" s="152"/>
      <c r="O73" s="152"/>
      <c r="P73" s="152"/>
      <c r="Q73" s="152"/>
      <c r="R73" s="152"/>
      <c r="S73" s="152"/>
      <c r="T73" s="152"/>
      <c r="U73" s="153"/>
      <c r="V73" s="85" t="s">
        <v>73</v>
      </c>
      <c r="W73" s="85"/>
      <c r="X73" s="86"/>
      <c r="Y73" s="9"/>
    </row>
    <row r="74" spans="1:25" ht="39" customHeight="1" x14ac:dyDescent="0.2">
      <c r="A74" s="9"/>
      <c r="B74" s="79"/>
      <c r="C74" s="80"/>
      <c r="D74" s="80"/>
      <c r="E74" s="80"/>
      <c r="F74" s="80"/>
      <c r="G74" s="80"/>
      <c r="H74" s="80"/>
      <c r="I74" s="81"/>
      <c r="J74" s="63" t="s">
        <v>86</v>
      </c>
      <c r="K74" s="64"/>
      <c r="L74" s="64"/>
      <c r="M74" s="64"/>
      <c r="N74" s="64"/>
      <c r="O74" s="64"/>
      <c r="P74" s="64"/>
      <c r="Q74" s="64"/>
      <c r="R74" s="64"/>
      <c r="S74" s="64"/>
      <c r="T74" s="64"/>
      <c r="U74" s="65"/>
      <c r="V74" s="68" t="s">
        <v>134</v>
      </c>
      <c r="W74" s="68"/>
      <c r="X74" s="69"/>
      <c r="Y74" s="9"/>
    </row>
    <row r="75" spans="1:25" ht="37.5" customHeight="1" x14ac:dyDescent="0.2">
      <c r="A75" s="9"/>
      <c r="B75" s="79"/>
      <c r="C75" s="80"/>
      <c r="D75" s="80"/>
      <c r="E75" s="80"/>
      <c r="F75" s="80"/>
      <c r="G75" s="80"/>
      <c r="H75" s="80"/>
      <c r="I75" s="81"/>
      <c r="J75" s="63" t="s">
        <v>87</v>
      </c>
      <c r="K75" s="64"/>
      <c r="L75" s="64"/>
      <c r="M75" s="64"/>
      <c r="N75" s="64"/>
      <c r="O75" s="64"/>
      <c r="P75" s="64"/>
      <c r="Q75" s="64"/>
      <c r="R75" s="64"/>
      <c r="S75" s="64"/>
      <c r="T75" s="64"/>
      <c r="U75" s="65"/>
      <c r="V75" s="68" t="s">
        <v>134</v>
      </c>
      <c r="W75" s="68"/>
      <c r="X75" s="69"/>
      <c r="Y75" s="9"/>
    </row>
    <row r="76" spans="1:25" ht="39.75" customHeight="1" x14ac:dyDescent="0.2">
      <c r="A76" s="9"/>
      <c r="B76" s="79"/>
      <c r="C76" s="80"/>
      <c r="D76" s="80"/>
      <c r="E76" s="80"/>
      <c r="F76" s="80"/>
      <c r="G76" s="80"/>
      <c r="H76" s="80"/>
      <c r="I76" s="81"/>
      <c r="J76" s="63" t="s">
        <v>88</v>
      </c>
      <c r="K76" s="64"/>
      <c r="L76" s="64"/>
      <c r="M76" s="64"/>
      <c r="N76" s="64"/>
      <c r="O76" s="64"/>
      <c r="P76" s="64"/>
      <c r="Q76" s="64"/>
      <c r="R76" s="64"/>
      <c r="S76" s="64"/>
      <c r="T76" s="64"/>
      <c r="U76" s="65"/>
      <c r="V76" s="68" t="s">
        <v>134</v>
      </c>
      <c r="W76" s="68"/>
      <c r="X76" s="69"/>
      <c r="Y76" s="9"/>
    </row>
    <row r="77" spans="1:25" ht="57" customHeight="1" x14ac:dyDescent="0.2">
      <c r="A77" s="9"/>
      <c r="B77" s="82"/>
      <c r="C77" s="83"/>
      <c r="D77" s="83"/>
      <c r="E77" s="83"/>
      <c r="F77" s="83"/>
      <c r="G77" s="83"/>
      <c r="H77" s="83"/>
      <c r="I77" s="84"/>
      <c r="J77" s="63" t="s">
        <v>89</v>
      </c>
      <c r="K77" s="64"/>
      <c r="L77" s="64"/>
      <c r="M77" s="64"/>
      <c r="N77" s="64"/>
      <c r="O77" s="64"/>
      <c r="P77" s="64"/>
      <c r="Q77" s="64"/>
      <c r="R77" s="64"/>
      <c r="S77" s="64"/>
      <c r="T77" s="64"/>
      <c r="U77" s="65"/>
      <c r="V77" s="53" t="s">
        <v>135</v>
      </c>
      <c r="W77" s="54"/>
      <c r="X77" s="55"/>
      <c r="Y77" s="9"/>
    </row>
    <row r="78" spans="1:25" ht="15.75" customHeight="1" x14ac:dyDescent="0.2">
      <c r="A78" s="9"/>
      <c r="B78" s="57" t="s">
        <v>140</v>
      </c>
      <c r="C78" s="58"/>
      <c r="D78" s="58"/>
      <c r="E78" s="58"/>
      <c r="F78" s="58"/>
      <c r="G78" s="58"/>
      <c r="H78" s="58"/>
      <c r="I78" s="59"/>
      <c r="J78" s="151" t="s">
        <v>72</v>
      </c>
      <c r="K78" s="152"/>
      <c r="L78" s="152"/>
      <c r="M78" s="152"/>
      <c r="N78" s="152"/>
      <c r="O78" s="152"/>
      <c r="P78" s="152"/>
      <c r="Q78" s="152"/>
      <c r="R78" s="152"/>
      <c r="S78" s="152"/>
      <c r="T78" s="152"/>
      <c r="U78" s="153"/>
      <c r="V78" s="85" t="s">
        <v>73</v>
      </c>
      <c r="W78" s="85"/>
      <c r="X78" s="86"/>
      <c r="Y78" s="9"/>
    </row>
    <row r="79" spans="1:25" ht="116.25" customHeight="1" x14ac:dyDescent="0.2">
      <c r="A79" s="9"/>
      <c r="B79" s="60"/>
      <c r="C79" s="61"/>
      <c r="D79" s="61"/>
      <c r="E79" s="61"/>
      <c r="F79" s="61"/>
      <c r="G79" s="61"/>
      <c r="H79" s="61"/>
      <c r="I79" s="62"/>
      <c r="J79" s="63" t="s">
        <v>195</v>
      </c>
      <c r="K79" s="64"/>
      <c r="L79" s="64"/>
      <c r="M79" s="64"/>
      <c r="N79" s="64"/>
      <c r="O79" s="64"/>
      <c r="P79" s="64"/>
      <c r="Q79" s="64"/>
      <c r="R79" s="64"/>
      <c r="S79" s="64"/>
      <c r="T79" s="64"/>
      <c r="U79" s="65"/>
      <c r="V79" s="68" t="s">
        <v>134</v>
      </c>
      <c r="W79" s="68"/>
      <c r="X79" s="69"/>
      <c r="Y79" s="9"/>
    </row>
    <row r="80" spans="1:25" ht="42" customHeight="1" x14ac:dyDescent="0.2">
      <c r="A80" s="9"/>
      <c r="B80" s="60"/>
      <c r="C80" s="61"/>
      <c r="D80" s="61"/>
      <c r="E80" s="61"/>
      <c r="F80" s="61"/>
      <c r="G80" s="61"/>
      <c r="H80" s="61"/>
      <c r="I80" s="62"/>
      <c r="J80" s="67" t="s">
        <v>196</v>
      </c>
      <c r="K80" s="67"/>
      <c r="L80" s="67"/>
      <c r="M80" s="67"/>
      <c r="N80" s="67"/>
      <c r="O80" s="67"/>
      <c r="P80" s="67"/>
      <c r="Q80" s="67"/>
      <c r="R80" s="67"/>
      <c r="S80" s="67"/>
      <c r="T80" s="67"/>
      <c r="U80" s="67"/>
      <c r="V80" s="68" t="s">
        <v>134</v>
      </c>
      <c r="W80" s="68"/>
      <c r="X80" s="69"/>
      <c r="Y80" s="9"/>
    </row>
    <row r="81" spans="1:25" ht="122.25" customHeight="1" x14ac:dyDescent="0.2">
      <c r="A81" s="9"/>
      <c r="B81" s="60"/>
      <c r="C81" s="61"/>
      <c r="D81" s="61"/>
      <c r="E81" s="61"/>
      <c r="F81" s="61"/>
      <c r="G81" s="61"/>
      <c r="H81" s="61"/>
      <c r="I81" s="62"/>
      <c r="J81" s="67" t="s">
        <v>197</v>
      </c>
      <c r="K81" s="67"/>
      <c r="L81" s="67"/>
      <c r="M81" s="67"/>
      <c r="N81" s="67"/>
      <c r="O81" s="67"/>
      <c r="P81" s="67"/>
      <c r="Q81" s="67"/>
      <c r="R81" s="67"/>
      <c r="S81" s="67"/>
      <c r="T81" s="67"/>
      <c r="U81" s="67"/>
      <c r="V81" s="53" t="s">
        <v>135</v>
      </c>
      <c r="W81" s="54"/>
      <c r="X81" s="55"/>
      <c r="Y81" s="9"/>
    </row>
    <row r="82" spans="1:25" ht="27" customHeight="1" x14ac:dyDescent="0.2">
      <c r="A82" s="9"/>
      <c r="B82" s="60"/>
      <c r="C82" s="61"/>
      <c r="D82" s="61"/>
      <c r="E82" s="61"/>
      <c r="F82" s="61"/>
      <c r="G82" s="61"/>
      <c r="H82" s="61"/>
      <c r="I82" s="62"/>
      <c r="J82" s="67" t="s">
        <v>198</v>
      </c>
      <c r="K82" s="67"/>
      <c r="L82" s="67"/>
      <c r="M82" s="67"/>
      <c r="N82" s="67"/>
      <c r="O82" s="67"/>
      <c r="P82" s="67"/>
      <c r="Q82" s="67"/>
      <c r="R82" s="67"/>
      <c r="S82" s="67"/>
      <c r="T82" s="67"/>
      <c r="U82" s="67"/>
      <c r="V82" s="53" t="s">
        <v>135</v>
      </c>
      <c r="W82" s="54"/>
      <c r="X82" s="55"/>
      <c r="Y82" s="9"/>
    </row>
    <row r="83" spans="1:25" ht="56.25" customHeight="1" x14ac:dyDescent="0.2">
      <c r="A83" s="9"/>
      <c r="B83" s="70"/>
      <c r="C83" s="71"/>
      <c r="D83" s="71"/>
      <c r="E83" s="71"/>
      <c r="F83" s="71"/>
      <c r="G83" s="71"/>
      <c r="H83" s="71"/>
      <c r="I83" s="72"/>
      <c r="J83" s="67" t="s">
        <v>199</v>
      </c>
      <c r="K83" s="67"/>
      <c r="L83" s="67"/>
      <c r="M83" s="67"/>
      <c r="N83" s="67"/>
      <c r="O83" s="67"/>
      <c r="P83" s="67"/>
      <c r="Q83" s="67"/>
      <c r="R83" s="67"/>
      <c r="S83" s="67"/>
      <c r="T83" s="67"/>
      <c r="U83" s="67"/>
      <c r="V83" s="53" t="s">
        <v>135</v>
      </c>
      <c r="W83" s="54"/>
      <c r="X83" s="55"/>
      <c r="Y83" s="9"/>
    </row>
    <row r="84" spans="1:25" ht="15.75" customHeight="1" x14ac:dyDescent="0.2">
      <c r="A84" s="9"/>
      <c r="B84" s="57" t="s">
        <v>139</v>
      </c>
      <c r="C84" s="58"/>
      <c r="D84" s="58"/>
      <c r="E84" s="58"/>
      <c r="F84" s="58"/>
      <c r="G84" s="58"/>
      <c r="H84" s="58"/>
      <c r="I84" s="59"/>
      <c r="J84" s="85" t="s">
        <v>72</v>
      </c>
      <c r="K84" s="85"/>
      <c r="L84" s="85"/>
      <c r="M84" s="85"/>
      <c r="N84" s="85"/>
      <c r="O84" s="85"/>
      <c r="P84" s="85"/>
      <c r="Q84" s="85"/>
      <c r="R84" s="85"/>
      <c r="S84" s="85"/>
      <c r="T84" s="85"/>
      <c r="U84" s="85"/>
      <c r="V84" s="85" t="s">
        <v>73</v>
      </c>
      <c r="W84" s="85"/>
      <c r="X84" s="86"/>
      <c r="Y84" s="9"/>
    </row>
    <row r="85" spans="1:25" ht="75" customHeight="1" x14ac:dyDescent="0.2">
      <c r="A85" s="9"/>
      <c r="B85" s="60"/>
      <c r="C85" s="61"/>
      <c r="D85" s="61"/>
      <c r="E85" s="61"/>
      <c r="F85" s="61"/>
      <c r="G85" s="61"/>
      <c r="H85" s="61"/>
      <c r="I85" s="62"/>
      <c r="J85" s="67" t="s">
        <v>200</v>
      </c>
      <c r="K85" s="67"/>
      <c r="L85" s="67"/>
      <c r="M85" s="67"/>
      <c r="N85" s="67"/>
      <c r="O85" s="67"/>
      <c r="P85" s="67"/>
      <c r="Q85" s="67"/>
      <c r="R85" s="67"/>
      <c r="S85" s="67"/>
      <c r="T85" s="67"/>
      <c r="U85" s="67"/>
      <c r="V85" s="68" t="s">
        <v>134</v>
      </c>
      <c r="W85" s="68"/>
      <c r="X85" s="69"/>
      <c r="Y85" s="9"/>
    </row>
    <row r="86" spans="1:25" ht="36" customHeight="1" x14ac:dyDescent="0.2">
      <c r="A86" s="9"/>
      <c r="B86" s="60"/>
      <c r="C86" s="61"/>
      <c r="D86" s="61"/>
      <c r="E86" s="61"/>
      <c r="F86" s="61"/>
      <c r="G86" s="61"/>
      <c r="H86" s="61"/>
      <c r="I86" s="62"/>
      <c r="J86" s="67" t="s">
        <v>201</v>
      </c>
      <c r="K86" s="67"/>
      <c r="L86" s="67"/>
      <c r="M86" s="67"/>
      <c r="N86" s="67"/>
      <c r="O86" s="67"/>
      <c r="P86" s="67"/>
      <c r="Q86" s="67"/>
      <c r="R86" s="67"/>
      <c r="S86" s="67"/>
      <c r="T86" s="67"/>
      <c r="U86" s="67"/>
      <c r="V86" s="53" t="s">
        <v>135</v>
      </c>
      <c r="W86" s="54"/>
      <c r="X86" s="55"/>
      <c r="Y86" s="9"/>
    </row>
    <row r="87" spans="1:25" ht="33" customHeight="1" x14ac:dyDescent="0.2">
      <c r="A87" s="9"/>
      <c r="B87" s="60"/>
      <c r="C87" s="61"/>
      <c r="D87" s="61"/>
      <c r="E87" s="61"/>
      <c r="F87" s="61"/>
      <c r="G87" s="61"/>
      <c r="H87" s="61"/>
      <c r="I87" s="62"/>
      <c r="J87" s="67" t="s">
        <v>202</v>
      </c>
      <c r="K87" s="67"/>
      <c r="L87" s="67"/>
      <c r="M87" s="67"/>
      <c r="N87" s="67"/>
      <c r="O87" s="67"/>
      <c r="P87" s="67"/>
      <c r="Q87" s="67"/>
      <c r="R87" s="67"/>
      <c r="S87" s="67"/>
      <c r="T87" s="67"/>
      <c r="U87" s="67"/>
      <c r="V87" s="53" t="s">
        <v>135</v>
      </c>
      <c r="W87" s="54"/>
      <c r="X87" s="55"/>
      <c r="Y87" s="9"/>
    </row>
    <row r="88" spans="1:25" ht="53.25" customHeight="1" x14ac:dyDescent="0.2">
      <c r="A88" s="9"/>
      <c r="B88" s="60"/>
      <c r="C88" s="61"/>
      <c r="D88" s="61"/>
      <c r="E88" s="61"/>
      <c r="F88" s="61"/>
      <c r="G88" s="61"/>
      <c r="H88" s="61"/>
      <c r="I88" s="62"/>
      <c r="J88" s="67" t="s">
        <v>203</v>
      </c>
      <c r="K88" s="67"/>
      <c r="L88" s="67"/>
      <c r="M88" s="67"/>
      <c r="N88" s="67"/>
      <c r="O88" s="67"/>
      <c r="P88" s="67"/>
      <c r="Q88" s="67"/>
      <c r="R88" s="67"/>
      <c r="S88" s="67"/>
      <c r="T88" s="67"/>
      <c r="U88" s="67"/>
      <c r="V88" s="53" t="s">
        <v>135</v>
      </c>
      <c r="W88" s="54"/>
      <c r="X88" s="55"/>
      <c r="Y88" s="9"/>
    </row>
    <row r="89" spans="1:25" ht="15.75" customHeight="1" x14ac:dyDescent="0.2">
      <c r="A89" s="9"/>
      <c r="B89" s="57" t="s">
        <v>141</v>
      </c>
      <c r="C89" s="58"/>
      <c r="D89" s="58"/>
      <c r="E89" s="58"/>
      <c r="F89" s="58"/>
      <c r="G89" s="58"/>
      <c r="H89" s="58"/>
      <c r="I89" s="59"/>
      <c r="J89" s="85" t="s">
        <v>72</v>
      </c>
      <c r="K89" s="85"/>
      <c r="L89" s="85"/>
      <c r="M89" s="85"/>
      <c r="N89" s="85"/>
      <c r="O89" s="85"/>
      <c r="P89" s="85"/>
      <c r="Q89" s="85"/>
      <c r="R89" s="85"/>
      <c r="S89" s="85"/>
      <c r="T89" s="85"/>
      <c r="U89" s="85"/>
      <c r="V89" s="85" t="s">
        <v>73</v>
      </c>
      <c r="W89" s="85"/>
      <c r="X89" s="86"/>
      <c r="Y89" s="9"/>
    </row>
    <row r="90" spans="1:25" ht="101.25" customHeight="1" x14ac:dyDescent="0.2">
      <c r="A90" s="9"/>
      <c r="B90" s="60"/>
      <c r="C90" s="61"/>
      <c r="D90" s="61"/>
      <c r="E90" s="61"/>
      <c r="F90" s="61"/>
      <c r="G90" s="61"/>
      <c r="H90" s="61"/>
      <c r="I90" s="62"/>
      <c r="J90" s="67" t="s">
        <v>204</v>
      </c>
      <c r="K90" s="67"/>
      <c r="L90" s="67"/>
      <c r="M90" s="67"/>
      <c r="N90" s="67"/>
      <c r="O90" s="67"/>
      <c r="P90" s="67"/>
      <c r="Q90" s="67"/>
      <c r="R90" s="67"/>
      <c r="S90" s="67"/>
      <c r="T90" s="67"/>
      <c r="U90" s="67"/>
      <c r="V90" s="68" t="s">
        <v>134</v>
      </c>
      <c r="W90" s="68"/>
      <c r="X90" s="69"/>
      <c r="Y90" s="9"/>
    </row>
    <row r="91" spans="1:25" ht="42" customHeight="1" x14ac:dyDescent="0.2">
      <c r="A91" s="9"/>
      <c r="B91" s="60"/>
      <c r="C91" s="61"/>
      <c r="D91" s="61"/>
      <c r="E91" s="61"/>
      <c r="F91" s="61"/>
      <c r="G91" s="61"/>
      <c r="H91" s="61"/>
      <c r="I91" s="62"/>
      <c r="J91" s="63" t="s">
        <v>205</v>
      </c>
      <c r="K91" s="64"/>
      <c r="L91" s="64"/>
      <c r="M91" s="64"/>
      <c r="N91" s="64"/>
      <c r="O91" s="64"/>
      <c r="P91" s="64"/>
      <c r="Q91" s="64"/>
      <c r="R91" s="64"/>
      <c r="S91" s="64"/>
      <c r="T91" s="64"/>
      <c r="U91" s="65"/>
      <c r="V91" s="53" t="s">
        <v>135</v>
      </c>
      <c r="W91" s="54"/>
      <c r="X91" s="55"/>
      <c r="Y91" s="9"/>
    </row>
    <row r="92" spans="1:25" ht="43.5" customHeight="1" x14ac:dyDescent="0.2">
      <c r="A92" s="9"/>
      <c r="B92" s="60"/>
      <c r="C92" s="61"/>
      <c r="D92" s="61"/>
      <c r="E92" s="61"/>
      <c r="F92" s="61"/>
      <c r="G92" s="61"/>
      <c r="H92" s="61"/>
      <c r="I92" s="62"/>
      <c r="J92" s="67" t="s">
        <v>206</v>
      </c>
      <c r="K92" s="67"/>
      <c r="L92" s="67"/>
      <c r="M92" s="67"/>
      <c r="N92" s="67"/>
      <c r="O92" s="67"/>
      <c r="P92" s="67"/>
      <c r="Q92" s="67"/>
      <c r="R92" s="67"/>
      <c r="S92" s="67"/>
      <c r="T92" s="67"/>
      <c r="U92" s="67"/>
      <c r="V92" s="53" t="s">
        <v>135</v>
      </c>
      <c r="W92" s="54"/>
      <c r="X92" s="55"/>
      <c r="Y92" s="9"/>
    </row>
    <row r="93" spans="1:25" ht="26.25" customHeight="1" x14ac:dyDescent="0.2">
      <c r="A93" s="9"/>
      <c r="B93" s="60"/>
      <c r="C93" s="61"/>
      <c r="D93" s="61"/>
      <c r="E93" s="61"/>
      <c r="F93" s="61"/>
      <c r="G93" s="61"/>
      <c r="H93" s="61"/>
      <c r="I93" s="62"/>
      <c r="J93" s="67" t="s">
        <v>207</v>
      </c>
      <c r="K93" s="67"/>
      <c r="L93" s="67"/>
      <c r="M93" s="67"/>
      <c r="N93" s="67"/>
      <c r="O93" s="67"/>
      <c r="P93" s="67"/>
      <c r="Q93" s="67"/>
      <c r="R93" s="67"/>
      <c r="S93" s="67"/>
      <c r="T93" s="67"/>
      <c r="U93" s="67"/>
      <c r="V93" s="53" t="s">
        <v>135</v>
      </c>
      <c r="W93" s="54"/>
      <c r="X93" s="55"/>
      <c r="Y93" s="9"/>
    </row>
    <row r="94" spans="1:25" ht="15.75" customHeight="1" x14ac:dyDescent="0.2">
      <c r="A94" s="9"/>
      <c r="B94" s="57" t="s">
        <v>142</v>
      </c>
      <c r="C94" s="58"/>
      <c r="D94" s="58"/>
      <c r="E94" s="58"/>
      <c r="F94" s="58"/>
      <c r="G94" s="58"/>
      <c r="H94" s="58"/>
      <c r="I94" s="59"/>
      <c r="J94" s="85" t="s">
        <v>72</v>
      </c>
      <c r="K94" s="85"/>
      <c r="L94" s="85"/>
      <c r="M94" s="85"/>
      <c r="N94" s="85"/>
      <c r="O94" s="85"/>
      <c r="P94" s="85"/>
      <c r="Q94" s="85"/>
      <c r="R94" s="85"/>
      <c r="S94" s="85"/>
      <c r="T94" s="85"/>
      <c r="U94" s="85"/>
      <c r="V94" s="85" t="s">
        <v>73</v>
      </c>
      <c r="W94" s="85"/>
      <c r="X94" s="86"/>
      <c r="Y94" s="9"/>
    </row>
    <row r="95" spans="1:25" ht="147.75" customHeight="1" x14ac:dyDescent="0.2">
      <c r="A95" s="9"/>
      <c r="B95" s="60"/>
      <c r="C95" s="61"/>
      <c r="D95" s="61"/>
      <c r="E95" s="61"/>
      <c r="F95" s="61"/>
      <c r="G95" s="61"/>
      <c r="H95" s="61"/>
      <c r="I95" s="62"/>
      <c r="J95" s="67" t="s">
        <v>208</v>
      </c>
      <c r="K95" s="67"/>
      <c r="L95" s="67"/>
      <c r="M95" s="67"/>
      <c r="N95" s="67"/>
      <c r="O95" s="67"/>
      <c r="P95" s="67"/>
      <c r="Q95" s="67"/>
      <c r="R95" s="67"/>
      <c r="S95" s="67"/>
      <c r="T95" s="67"/>
      <c r="U95" s="67"/>
      <c r="V95" s="68" t="s">
        <v>134</v>
      </c>
      <c r="W95" s="68"/>
      <c r="X95" s="69"/>
      <c r="Y95" s="9"/>
    </row>
    <row r="96" spans="1:25" ht="258" customHeight="1" x14ac:dyDescent="0.2">
      <c r="A96" s="9"/>
      <c r="B96" s="60"/>
      <c r="C96" s="61"/>
      <c r="D96" s="61"/>
      <c r="E96" s="61"/>
      <c r="F96" s="61"/>
      <c r="G96" s="61"/>
      <c r="H96" s="61"/>
      <c r="I96" s="62"/>
      <c r="J96" s="67" t="s">
        <v>209</v>
      </c>
      <c r="K96" s="67"/>
      <c r="L96" s="67"/>
      <c r="M96" s="67"/>
      <c r="N96" s="67"/>
      <c r="O96" s="67"/>
      <c r="P96" s="67"/>
      <c r="Q96" s="67"/>
      <c r="R96" s="67"/>
      <c r="S96" s="67"/>
      <c r="T96" s="67"/>
      <c r="U96" s="67"/>
      <c r="V96" s="68" t="s">
        <v>134</v>
      </c>
      <c r="W96" s="68"/>
      <c r="X96" s="69"/>
      <c r="Y96" s="9"/>
    </row>
    <row r="97" spans="1:25" ht="49.5" customHeight="1" x14ac:dyDescent="0.2">
      <c r="A97" s="9"/>
      <c r="B97" s="60"/>
      <c r="C97" s="61"/>
      <c r="D97" s="61"/>
      <c r="E97" s="61"/>
      <c r="F97" s="61"/>
      <c r="G97" s="61"/>
      <c r="H97" s="61"/>
      <c r="I97" s="62"/>
      <c r="J97" s="63" t="s">
        <v>210</v>
      </c>
      <c r="K97" s="64"/>
      <c r="L97" s="64"/>
      <c r="M97" s="64"/>
      <c r="N97" s="64"/>
      <c r="O97" s="64"/>
      <c r="P97" s="64"/>
      <c r="Q97" s="64"/>
      <c r="R97" s="64"/>
      <c r="S97" s="64"/>
      <c r="T97" s="64"/>
      <c r="U97" s="65"/>
      <c r="V97" s="53" t="s">
        <v>135</v>
      </c>
      <c r="W97" s="54"/>
      <c r="X97" s="55"/>
      <c r="Y97" s="9"/>
    </row>
    <row r="98" spans="1:25" ht="51.75" customHeight="1" x14ac:dyDescent="0.2">
      <c r="A98" s="9"/>
      <c r="B98" s="60"/>
      <c r="C98" s="61"/>
      <c r="D98" s="61"/>
      <c r="E98" s="61"/>
      <c r="F98" s="61"/>
      <c r="G98" s="61"/>
      <c r="H98" s="61"/>
      <c r="I98" s="62"/>
      <c r="J98" s="67" t="s">
        <v>211</v>
      </c>
      <c r="K98" s="67"/>
      <c r="L98" s="67"/>
      <c r="M98" s="67"/>
      <c r="N98" s="67"/>
      <c r="O98" s="67"/>
      <c r="P98" s="67"/>
      <c r="Q98" s="67"/>
      <c r="R98" s="67"/>
      <c r="S98" s="67"/>
      <c r="T98" s="67"/>
      <c r="U98" s="67"/>
      <c r="V98" s="68" t="s">
        <v>134</v>
      </c>
      <c r="W98" s="68"/>
      <c r="X98" s="69"/>
      <c r="Y98" s="9"/>
    </row>
    <row r="99" spans="1:25" ht="39.75" customHeight="1" x14ac:dyDescent="0.2">
      <c r="A99" s="9"/>
      <c r="B99" s="60"/>
      <c r="C99" s="61"/>
      <c r="D99" s="61"/>
      <c r="E99" s="61"/>
      <c r="F99" s="61"/>
      <c r="G99" s="61"/>
      <c r="H99" s="61"/>
      <c r="I99" s="62"/>
      <c r="J99" s="67" t="s">
        <v>212</v>
      </c>
      <c r="K99" s="67"/>
      <c r="L99" s="67"/>
      <c r="M99" s="67"/>
      <c r="N99" s="67"/>
      <c r="O99" s="67"/>
      <c r="P99" s="67"/>
      <c r="Q99" s="67"/>
      <c r="R99" s="67"/>
      <c r="S99" s="67"/>
      <c r="T99" s="67"/>
      <c r="U99" s="67"/>
      <c r="V99" s="53" t="s">
        <v>135</v>
      </c>
      <c r="W99" s="54"/>
      <c r="X99" s="55"/>
      <c r="Y99" s="9"/>
    </row>
    <row r="100" spans="1:25" ht="43.5" customHeight="1" x14ac:dyDescent="0.2">
      <c r="A100" s="9"/>
      <c r="B100" s="60"/>
      <c r="C100" s="61"/>
      <c r="D100" s="61"/>
      <c r="E100" s="61"/>
      <c r="F100" s="61"/>
      <c r="G100" s="61"/>
      <c r="H100" s="61"/>
      <c r="I100" s="62"/>
      <c r="J100" s="67" t="s">
        <v>213</v>
      </c>
      <c r="K100" s="67"/>
      <c r="L100" s="67"/>
      <c r="M100" s="67"/>
      <c r="N100" s="67"/>
      <c r="O100" s="67"/>
      <c r="P100" s="67"/>
      <c r="Q100" s="67"/>
      <c r="R100" s="67"/>
      <c r="S100" s="67"/>
      <c r="T100" s="67"/>
      <c r="U100" s="67"/>
      <c r="V100" s="68" t="s">
        <v>134</v>
      </c>
      <c r="W100" s="68"/>
      <c r="X100" s="69"/>
      <c r="Y100" s="9"/>
    </row>
    <row r="101" spans="1:25" ht="42" customHeight="1" x14ac:dyDescent="0.2">
      <c r="A101" s="9"/>
      <c r="B101" s="70"/>
      <c r="C101" s="71"/>
      <c r="D101" s="71"/>
      <c r="E101" s="71"/>
      <c r="F101" s="71"/>
      <c r="G101" s="71"/>
      <c r="H101" s="71"/>
      <c r="I101" s="72"/>
      <c r="J101" s="67" t="s">
        <v>214</v>
      </c>
      <c r="K101" s="67"/>
      <c r="L101" s="67"/>
      <c r="M101" s="67"/>
      <c r="N101" s="67"/>
      <c r="O101" s="67"/>
      <c r="P101" s="67"/>
      <c r="Q101" s="67"/>
      <c r="R101" s="67"/>
      <c r="S101" s="67"/>
      <c r="T101" s="67"/>
      <c r="U101" s="67"/>
      <c r="V101" s="68" t="s">
        <v>134</v>
      </c>
      <c r="W101" s="68"/>
      <c r="X101" s="69"/>
      <c r="Y101" s="9"/>
    </row>
    <row r="102" spans="1:25" ht="15.75" customHeight="1" x14ac:dyDescent="0.2">
      <c r="A102" s="9"/>
      <c r="B102" s="57" t="s">
        <v>143</v>
      </c>
      <c r="C102" s="58"/>
      <c r="D102" s="58"/>
      <c r="E102" s="58"/>
      <c r="F102" s="58"/>
      <c r="G102" s="58"/>
      <c r="H102" s="58"/>
      <c r="I102" s="59"/>
      <c r="J102" s="85" t="s">
        <v>72</v>
      </c>
      <c r="K102" s="85"/>
      <c r="L102" s="85"/>
      <c r="M102" s="85"/>
      <c r="N102" s="85"/>
      <c r="O102" s="85"/>
      <c r="P102" s="85"/>
      <c r="Q102" s="85"/>
      <c r="R102" s="85"/>
      <c r="S102" s="85"/>
      <c r="T102" s="85"/>
      <c r="U102" s="85"/>
      <c r="V102" s="85" t="s">
        <v>73</v>
      </c>
      <c r="W102" s="85"/>
      <c r="X102" s="86"/>
      <c r="Y102" s="9"/>
    </row>
    <row r="103" spans="1:25" ht="62.25" customHeight="1" x14ac:dyDescent="0.2">
      <c r="A103" s="9"/>
      <c r="B103" s="60"/>
      <c r="C103" s="61"/>
      <c r="D103" s="61"/>
      <c r="E103" s="61"/>
      <c r="F103" s="61"/>
      <c r="G103" s="61"/>
      <c r="H103" s="61"/>
      <c r="I103" s="62"/>
      <c r="J103" s="67" t="s">
        <v>128</v>
      </c>
      <c r="K103" s="67"/>
      <c r="L103" s="67"/>
      <c r="M103" s="67"/>
      <c r="N103" s="67"/>
      <c r="O103" s="67"/>
      <c r="P103" s="67"/>
      <c r="Q103" s="67"/>
      <c r="R103" s="67"/>
      <c r="S103" s="67"/>
      <c r="T103" s="67"/>
      <c r="U103" s="67"/>
      <c r="V103" s="68" t="s">
        <v>134</v>
      </c>
      <c r="W103" s="68"/>
      <c r="X103" s="69"/>
      <c r="Y103" s="9"/>
    </row>
    <row r="104" spans="1:25" ht="43.5" customHeight="1" x14ac:dyDescent="0.2">
      <c r="A104" s="9"/>
      <c r="B104" s="60"/>
      <c r="C104" s="61"/>
      <c r="D104" s="61"/>
      <c r="E104" s="61"/>
      <c r="F104" s="61"/>
      <c r="G104" s="61"/>
      <c r="H104" s="61"/>
      <c r="I104" s="62"/>
      <c r="J104" s="67" t="s">
        <v>191</v>
      </c>
      <c r="K104" s="67"/>
      <c r="L104" s="67"/>
      <c r="M104" s="67"/>
      <c r="N104" s="67"/>
      <c r="O104" s="67"/>
      <c r="P104" s="67"/>
      <c r="Q104" s="67"/>
      <c r="R104" s="67"/>
      <c r="S104" s="67"/>
      <c r="T104" s="67"/>
      <c r="U104" s="67"/>
      <c r="V104" s="68" t="s">
        <v>134</v>
      </c>
      <c r="W104" s="68"/>
      <c r="X104" s="69"/>
      <c r="Y104" s="9"/>
    </row>
    <row r="105" spans="1:25" ht="42" customHeight="1" x14ac:dyDescent="0.2">
      <c r="A105" s="9"/>
      <c r="B105" s="60"/>
      <c r="C105" s="61"/>
      <c r="D105" s="61"/>
      <c r="E105" s="61"/>
      <c r="F105" s="61"/>
      <c r="G105" s="61"/>
      <c r="H105" s="61"/>
      <c r="I105" s="62"/>
      <c r="J105" s="67" t="s">
        <v>129</v>
      </c>
      <c r="K105" s="67"/>
      <c r="L105" s="67"/>
      <c r="M105" s="67"/>
      <c r="N105" s="67"/>
      <c r="O105" s="67"/>
      <c r="P105" s="67"/>
      <c r="Q105" s="67"/>
      <c r="R105" s="67"/>
      <c r="S105" s="67"/>
      <c r="T105" s="67"/>
      <c r="U105" s="67"/>
      <c r="V105" s="53" t="s">
        <v>135</v>
      </c>
      <c r="W105" s="54"/>
      <c r="X105" s="55"/>
      <c r="Y105" s="9"/>
    </row>
    <row r="106" spans="1:25" ht="24.75" customHeight="1" x14ac:dyDescent="0.2">
      <c r="A106" s="9"/>
      <c r="B106" s="157" t="s">
        <v>79</v>
      </c>
      <c r="C106" s="158"/>
      <c r="D106" s="158"/>
      <c r="E106" s="158"/>
      <c r="F106" s="158"/>
      <c r="G106" s="158"/>
      <c r="H106" s="158"/>
      <c r="I106" s="158"/>
      <c r="J106" s="158"/>
      <c r="K106" s="158"/>
      <c r="L106" s="158"/>
      <c r="M106" s="158"/>
      <c r="N106" s="158"/>
      <c r="O106" s="158"/>
      <c r="P106" s="158"/>
      <c r="Q106" s="158"/>
      <c r="R106" s="158"/>
      <c r="S106" s="158"/>
      <c r="T106" s="158"/>
      <c r="U106" s="158"/>
      <c r="V106" s="158"/>
      <c r="W106" s="158"/>
      <c r="X106" s="159"/>
      <c r="Y106" s="9"/>
    </row>
    <row r="107" spans="1:25" ht="24.75" customHeight="1" x14ac:dyDescent="0.2">
      <c r="A107" s="9"/>
      <c r="B107" s="87" t="s">
        <v>71</v>
      </c>
      <c r="C107" s="85"/>
      <c r="D107" s="85"/>
      <c r="E107" s="85"/>
      <c r="F107" s="85"/>
      <c r="G107" s="85"/>
      <c r="H107" s="85"/>
      <c r="I107" s="85"/>
      <c r="J107" s="85" t="s">
        <v>72</v>
      </c>
      <c r="K107" s="85"/>
      <c r="L107" s="85"/>
      <c r="M107" s="85"/>
      <c r="N107" s="85"/>
      <c r="O107" s="85"/>
      <c r="P107" s="85"/>
      <c r="Q107" s="85"/>
      <c r="R107" s="85"/>
      <c r="S107" s="85"/>
      <c r="T107" s="85"/>
      <c r="U107" s="85"/>
      <c r="V107" s="85" t="s">
        <v>73</v>
      </c>
      <c r="W107" s="85"/>
      <c r="X107" s="86"/>
      <c r="Y107" s="9"/>
    </row>
    <row r="108" spans="1:25" ht="53.25" customHeight="1" x14ac:dyDescent="0.2">
      <c r="A108" s="9"/>
      <c r="B108" s="76" t="s">
        <v>144</v>
      </c>
      <c r="C108" s="77"/>
      <c r="D108" s="77"/>
      <c r="E108" s="77"/>
      <c r="F108" s="77"/>
      <c r="G108" s="77"/>
      <c r="H108" s="77"/>
      <c r="I108" s="78"/>
      <c r="J108" s="67" t="s">
        <v>90</v>
      </c>
      <c r="K108" s="67"/>
      <c r="L108" s="67"/>
      <c r="M108" s="67"/>
      <c r="N108" s="67"/>
      <c r="O108" s="67"/>
      <c r="P108" s="67"/>
      <c r="Q108" s="67"/>
      <c r="R108" s="67"/>
      <c r="S108" s="67"/>
      <c r="T108" s="67"/>
      <c r="U108" s="67"/>
      <c r="V108" s="68" t="s">
        <v>134</v>
      </c>
      <c r="W108" s="68"/>
      <c r="X108" s="69"/>
      <c r="Y108" s="9"/>
    </row>
    <row r="109" spans="1:25" ht="36.75" customHeight="1" x14ac:dyDescent="0.2">
      <c r="A109" s="9"/>
      <c r="B109" s="79"/>
      <c r="C109" s="80"/>
      <c r="D109" s="80"/>
      <c r="E109" s="80"/>
      <c r="F109" s="80"/>
      <c r="G109" s="80"/>
      <c r="H109" s="80"/>
      <c r="I109" s="81"/>
      <c r="J109" s="67" t="s">
        <v>91</v>
      </c>
      <c r="K109" s="67"/>
      <c r="L109" s="67"/>
      <c r="M109" s="67"/>
      <c r="N109" s="67"/>
      <c r="O109" s="67"/>
      <c r="P109" s="67"/>
      <c r="Q109" s="67"/>
      <c r="R109" s="67"/>
      <c r="S109" s="67"/>
      <c r="T109" s="67"/>
      <c r="U109" s="67"/>
      <c r="V109" s="68" t="s">
        <v>134</v>
      </c>
      <c r="W109" s="68"/>
      <c r="X109" s="69"/>
      <c r="Y109" s="9"/>
    </row>
    <row r="110" spans="1:25" ht="53.25" customHeight="1" x14ac:dyDescent="0.2">
      <c r="A110" s="9"/>
      <c r="B110" s="79"/>
      <c r="C110" s="80"/>
      <c r="D110" s="80"/>
      <c r="E110" s="80"/>
      <c r="F110" s="80"/>
      <c r="G110" s="80"/>
      <c r="H110" s="80"/>
      <c r="I110" s="81"/>
      <c r="J110" s="67" t="s">
        <v>192</v>
      </c>
      <c r="K110" s="67"/>
      <c r="L110" s="67"/>
      <c r="M110" s="67"/>
      <c r="N110" s="67"/>
      <c r="O110" s="67"/>
      <c r="P110" s="67"/>
      <c r="Q110" s="67"/>
      <c r="R110" s="67"/>
      <c r="S110" s="67"/>
      <c r="T110" s="67"/>
      <c r="U110" s="67"/>
      <c r="V110" s="53" t="s">
        <v>135</v>
      </c>
      <c r="W110" s="54"/>
      <c r="X110" s="55"/>
      <c r="Y110" s="9"/>
    </row>
    <row r="111" spans="1:25" ht="54.75" customHeight="1" x14ac:dyDescent="0.2">
      <c r="A111" s="9"/>
      <c r="B111" s="79"/>
      <c r="C111" s="80"/>
      <c r="D111" s="80"/>
      <c r="E111" s="80"/>
      <c r="F111" s="80"/>
      <c r="G111" s="80"/>
      <c r="H111" s="80"/>
      <c r="I111" s="81"/>
      <c r="J111" s="67" t="s">
        <v>92</v>
      </c>
      <c r="K111" s="67"/>
      <c r="L111" s="67"/>
      <c r="M111" s="67"/>
      <c r="N111" s="67"/>
      <c r="O111" s="67"/>
      <c r="P111" s="67"/>
      <c r="Q111" s="67"/>
      <c r="R111" s="67"/>
      <c r="S111" s="67"/>
      <c r="T111" s="67"/>
      <c r="U111" s="67"/>
      <c r="V111" s="53" t="s">
        <v>135</v>
      </c>
      <c r="W111" s="54"/>
      <c r="X111" s="55"/>
      <c r="Y111" s="9"/>
    </row>
    <row r="112" spans="1:25" ht="67.5" customHeight="1" x14ac:dyDescent="0.2">
      <c r="A112" s="9"/>
      <c r="B112" s="82"/>
      <c r="C112" s="83"/>
      <c r="D112" s="83"/>
      <c r="E112" s="83"/>
      <c r="F112" s="83"/>
      <c r="G112" s="83"/>
      <c r="H112" s="83"/>
      <c r="I112" s="84"/>
      <c r="J112" s="67" t="s">
        <v>93</v>
      </c>
      <c r="K112" s="67"/>
      <c r="L112" s="67"/>
      <c r="M112" s="67"/>
      <c r="N112" s="67"/>
      <c r="O112" s="67"/>
      <c r="P112" s="67"/>
      <c r="Q112" s="67"/>
      <c r="R112" s="67"/>
      <c r="S112" s="67"/>
      <c r="T112" s="67"/>
      <c r="U112" s="67"/>
      <c r="V112" s="53" t="s">
        <v>135</v>
      </c>
      <c r="W112" s="54"/>
      <c r="X112" s="55"/>
      <c r="Y112" s="9"/>
    </row>
    <row r="113" spans="1:25" ht="15.75" customHeight="1" x14ac:dyDescent="0.2">
      <c r="A113" s="9"/>
      <c r="B113" s="57" t="s">
        <v>145</v>
      </c>
      <c r="C113" s="58"/>
      <c r="D113" s="58"/>
      <c r="E113" s="58"/>
      <c r="F113" s="58"/>
      <c r="G113" s="58"/>
      <c r="H113" s="58"/>
      <c r="I113" s="59"/>
      <c r="J113" s="85" t="s">
        <v>72</v>
      </c>
      <c r="K113" s="85"/>
      <c r="L113" s="85"/>
      <c r="M113" s="85"/>
      <c r="N113" s="85"/>
      <c r="O113" s="85"/>
      <c r="P113" s="85"/>
      <c r="Q113" s="85"/>
      <c r="R113" s="85"/>
      <c r="S113" s="85"/>
      <c r="T113" s="85"/>
      <c r="U113" s="85"/>
      <c r="V113" s="85" t="s">
        <v>73</v>
      </c>
      <c r="W113" s="85"/>
      <c r="X113" s="86"/>
      <c r="Y113" s="9"/>
    </row>
    <row r="114" spans="1:25" ht="71.25" customHeight="1" x14ac:dyDescent="0.2">
      <c r="A114" s="9"/>
      <c r="B114" s="60"/>
      <c r="C114" s="61"/>
      <c r="D114" s="61"/>
      <c r="E114" s="61"/>
      <c r="F114" s="61"/>
      <c r="G114" s="61"/>
      <c r="H114" s="61"/>
      <c r="I114" s="62"/>
      <c r="J114" s="67" t="s">
        <v>94</v>
      </c>
      <c r="K114" s="67"/>
      <c r="L114" s="67"/>
      <c r="M114" s="67"/>
      <c r="N114" s="67"/>
      <c r="O114" s="67"/>
      <c r="P114" s="67"/>
      <c r="Q114" s="67"/>
      <c r="R114" s="67"/>
      <c r="S114" s="67"/>
      <c r="T114" s="67"/>
      <c r="U114" s="67"/>
      <c r="V114" s="53" t="s">
        <v>135</v>
      </c>
      <c r="W114" s="54"/>
      <c r="X114" s="55"/>
      <c r="Y114" s="9"/>
    </row>
    <row r="115" spans="1:25" ht="15.75" customHeight="1" x14ac:dyDescent="0.2">
      <c r="A115" s="9"/>
      <c r="B115" s="57" t="s">
        <v>146</v>
      </c>
      <c r="C115" s="58"/>
      <c r="D115" s="58"/>
      <c r="E115" s="58"/>
      <c r="F115" s="58"/>
      <c r="G115" s="58"/>
      <c r="H115" s="58"/>
      <c r="I115" s="59"/>
      <c r="J115" s="85" t="s">
        <v>72</v>
      </c>
      <c r="K115" s="85"/>
      <c r="L115" s="85"/>
      <c r="M115" s="85"/>
      <c r="N115" s="85"/>
      <c r="O115" s="85"/>
      <c r="P115" s="85"/>
      <c r="Q115" s="85"/>
      <c r="R115" s="85"/>
      <c r="S115" s="85"/>
      <c r="T115" s="85"/>
      <c r="U115" s="85"/>
      <c r="V115" s="85" t="s">
        <v>73</v>
      </c>
      <c r="W115" s="85"/>
      <c r="X115" s="86"/>
      <c r="Y115" s="9"/>
    </row>
    <row r="116" spans="1:25" ht="42" customHeight="1" x14ac:dyDescent="0.2">
      <c r="A116" s="9"/>
      <c r="B116" s="60"/>
      <c r="C116" s="61"/>
      <c r="D116" s="61"/>
      <c r="E116" s="61"/>
      <c r="F116" s="61"/>
      <c r="G116" s="61"/>
      <c r="H116" s="61"/>
      <c r="I116" s="62"/>
      <c r="J116" s="67" t="s">
        <v>95</v>
      </c>
      <c r="K116" s="67"/>
      <c r="L116" s="67"/>
      <c r="M116" s="67"/>
      <c r="N116" s="67"/>
      <c r="O116" s="67"/>
      <c r="P116" s="67"/>
      <c r="Q116" s="67"/>
      <c r="R116" s="67"/>
      <c r="S116" s="67"/>
      <c r="T116" s="67"/>
      <c r="U116" s="67"/>
      <c r="V116" s="68" t="s">
        <v>134</v>
      </c>
      <c r="W116" s="68"/>
      <c r="X116" s="69"/>
      <c r="Y116" s="9"/>
    </row>
    <row r="117" spans="1:25" ht="40.5" customHeight="1" x14ac:dyDescent="0.2">
      <c r="A117" s="9"/>
      <c r="B117" s="60"/>
      <c r="C117" s="61"/>
      <c r="D117" s="61"/>
      <c r="E117" s="61"/>
      <c r="F117" s="61"/>
      <c r="G117" s="61"/>
      <c r="H117" s="61"/>
      <c r="I117" s="62"/>
      <c r="J117" s="67" t="s">
        <v>96</v>
      </c>
      <c r="K117" s="67"/>
      <c r="L117" s="67"/>
      <c r="M117" s="67"/>
      <c r="N117" s="67"/>
      <c r="O117" s="67"/>
      <c r="P117" s="67"/>
      <c r="Q117" s="67"/>
      <c r="R117" s="67"/>
      <c r="S117" s="67"/>
      <c r="T117" s="67"/>
      <c r="U117" s="67"/>
      <c r="V117" s="68" t="s">
        <v>134</v>
      </c>
      <c r="W117" s="68"/>
      <c r="X117" s="69"/>
      <c r="Y117" s="9"/>
    </row>
    <row r="118" spans="1:25" ht="54.75" customHeight="1" x14ac:dyDescent="0.2">
      <c r="A118" s="9"/>
      <c r="B118" s="60"/>
      <c r="C118" s="61"/>
      <c r="D118" s="61"/>
      <c r="E118" s="61"/>
      <c r="F118" s="61"/>
      <c r="G118" s="61"/>
      <c r="H118" s="61"/>
      <c r="I118" s="62"/>
      <c r="J118" s="67" t="s">
        <v>97</v>
      </c>
      <c r="K118" s="67"/>
      <c r="L118" s="67"/>
      <c r="M118" s="67"/>
      <c r="N118" s="67"/>
      <c r="O118" s="67"/>
      <c r="P118" s="67"/>
      <c r="Q118" s="67"/>
      <c r="R118" s="67"/>
      <c r="S118" s="67"/>
      <c r="T118" s="67"/>
      <c r="U118" s="67"/>
      <c r="V118" s="53" t="s">
        <v>135</v>
      </c>
      <c r="W118" s="54"/>
      <c r="X118" s="55"/>
      <c r="Y118" s="9"/>
    </row>
    <row r="119" spans="1:25" ht="70.5" customHeight="1" x14ac:dyDescent="0.2">
      <c r="A119" s="9"/>
      <c r="B119" s="60"/>
      <c r="C119" s="61"/>
      <c r="D119" s="61"/>
      <c r="E119" s="61"/>
      <c r="F119" s="61"/>
      <c r="G119" s="61"/>
      <c r="H119" s="61"/>
      <c r="I119" s="62"/>
      <c r="J119" s="67" t="s">
        <v>98</v>
      </c>
      <c r="K119" s="67"/>
      <c r="L119" s="67"/>
      <c r="M119" s="67"/>
      <c r="N119" s="67"/>
      <c r="O119" s="67"/>
      <c r="P119" s="67"/>
      <c r="Q119" s="67"/>
      <c r="R119" s="67"/>
      <c r="S119" s="67"/>
      <c r="T119" s="67"/>
      <c r="U119" s="67"/>
      <c r="V119" s="53" t="s">
        <v>135</v>
      </c>
      <c r="W119" s="54"/>
      <c r="X119" s="55"/>
      <c r="Y119" s="9"/>
    </row>
    <row r="120" spans="1:25" ht="15.75" customHeight="1" x14ac:dyDescent="0.2">
      <c r="A120" s="9"/>
      <c r="B120" s="57" t="s">
        <v>147</v>
      </c>
      <c r="C120" s="58"/>
      <c r="D120" s="58"/>
      <c r="E120" s="58"/>
      <c r="F120" s="58"/>
      <c r="G120" s="58"/>
      <c r="H120" s="58"/>
      <c r="I120" s="59"/>
      <c r="J120" s="85" t="s">
        <v>72</v>
      </c>
      <c r="K120" s="85"/>
      <c r="L120" s="85"/>
      <c r="M120" s="85"/>
      <c r="N120" s="85"/>
      <c r="O120" s="85"/>
      <c r="P120" s="85"/>
      <c r="Q120" s="85"/>
      <c r="R120" s="85"/>
      <c r="S120" s="85"/>
      <c r="T120" s="85"/>
      <c r="U120" s="85"/>
      <c r="V120" s="85" t="s">
        <v>73</v>
      </c>
      <c r="W120" s="85"/>
      <c r="X120" s="86"/>
      <c r="Y120" s="9"/>
    </row>
    <row r="121" spans="1:25" ht="38.25" customHeight="1" x14ac:dyDescent="0.2">
      <c r="A121" s="9"/>
      <c r="B121" s="60"/>
      <c r="C121" s="61"/>
      <c r="D121" s="61"/>
      <c r="E121" s="61"/>
      <c r="F121" s="61"/>
      <c r="G121" s="61"/>
      <c r="H121" s="61"/>
      <c r="I121" s="62"/>
      <c r="J121" s="67" t="s">
        <v>193</v>
      </c>
      <c r="K121" s="67"/>
      <c r="L121" s="67"/>
      <c r="M121" s="67"/>
      <c r="N121" s="67"/>
      <c r="O121" s="67"/>
      <c r="P121" s="67"/>
      <c r="Q121" s="67"/>
      <c r="R121" s="67"/>
      <c r="S121" s="67"/>
      <c r="T121" s="67"/>
      <c r="U121" s="67"/>
      <c r="V121" s="68" t="s">
        <v>134</v>
      </c>
      <c r="W121" s="68"/>
      <c r="X121" s="69"/>
      <c r="Y121" s="9"/>
    </row>
    <row r="122" spans="1:25" ht="41.25" customHeight="1" x14ac:dyDescent="0.2">
      <c r="A122" s="9"/>
      <c r="B122" s="60"/>
      <c r="C122" s="61"/>
      <c r="D122" s="61"/>
      <c r="E122" s="61"/>
      <c r="F122" s="61"/>
      <c r="G122" s="61"/>
      <c r="H122" s="61"/>
      <c r="I122" s="62"/>
      <c r="J122" s="67" t="s">
        <v>99</v>
      </c>
      <c r="K122" s="67"/>
      <c r="L122" s="67"/>
      <c r="M122" s="67"/>
      <c r="N122" s="67"/>
      <c r="O122" s="67"/>
      <c r="P122" s="67"/>
      <c r="Q122" s="67"/>
      <c r="R122" s="67"/>
      <c r="S122" s="67"/>
      <c r="T122" s="67"/>
      <c r="U122" s="67"/>
      <c r="V122" s="68" t="s">
        <v>134</v>
      </c>
      <c r="W122" s="68"/>
      <c r="X122" s="69"/>
      <c r="Y122" s="9"/>
    </row>
    <row r="123" spans="1:25" ht="53.25" customHeight="1" x14ac:dyDescent="0.2">
      <c r="A123" s="9"/>
      <c r="B123" s="60"/>
      <c r="C123" s="61"/>
      <c r="D123" s="61"/>
      <c r="E123" s="61"/>
      <c r="F123" s="61"/>
      <c r="G123" s="61"/>
      <c r="H123" s="61"/>
      <c r="I123" s="62"/>
      <c r="J123" s="67" t="s">
        <v>100</v>
      </c>
      <c r="K123" s="67"/>
      <c r="L123" s="67"/>
      <c r="M123" s="67"/>
      <c r="N123" s="67"/>
      <c r="O123" s="67"/>
      <c r="P123" s="67"/>
      <c r="Q123" s="67"/>
      <c r="R123" s="67"/>
      <c r="S123" s="67"/>
      <c r="T123" s="67"/>
      <c r="U123" s="67"/>
      <c r="V123" s="53" t="s">
        <v>135</v>
      </c>
      <c r="W123" s="54"/>
      <c r="X123" s="55"/>
      <c r="Y123" s="9"/>
    </row>
    <row r="124" spans="1:25" ht="37.5" customHeight="1" x14ac:dyDescent="0.2">
      <c r="A124" s="9"/>
      <c r="B124" s="60"/>
      <c r="C124" s="61"/>
      <c r="D124" s="61"/>
      <c r="E124" s="61"/>
      <c r="F124" s="61"/>
      <c r="G124" s="61"/>
      <c r="H124" s="61"/>
      <c r="I124" s="62"/>
      <c r="J124" s="67" t="s">
        <v>101</v>
      </c>
      <c r="K124" s="67"/>
      <c r="L124" s="67"/>
      <c r="M124" s="67"/>
      <c r="N124" s="67"/>
      <c r="O124" s="67"/>
      <c r="P124" s="67"/>
      <c r="Q124" s="67"/>
      <c r="R124" s="67"/>
      <c r="S124" s="67"/>
      <c r="T124" s="67"/>
      <c r="U124" s="67"/>
      <c r="V124" s="53" t="s">
        <v>135</v>
      </c>
      <c r="W124" s="54"/>
      <c r="X124" s="55"/>
      <c r="Y124" s="9"/>
    </row>
    <row r="125" spans="1:25" ht="54.75" customHeight="1" x14ac:dyDescent="0.2">
      <c r="A125" s="9"/>
      <c r="B125" s="60"/>
      <c r="C125" s="61"/>
      <c r="D125" s="61"/>
      <c r="E125" s="61"/>
      <c r="F125" s="61"/>
      <c r="G125" s="61"/>
      <c r="H125" s="61"/>
      <c r="I125" s="62"/>
      <c r="J125" s="67" t="s">
        <v>102</v>
      </c>
      <c r="K125" s="67"/>
      <c r="L125" s="67"/>
      <c r="M125" s="67"/>
      <c r="N125" s="67"/>
      <c r="O125" s="67"/>
      <c r="P125" s="67"/>
      <c r="Q125" s="67"/>
      <c r="R125" s="67"/>
      <c r="S125" s="67"/>
      <c r="T125" s="67"/>
      <c r="U125" s="67"/>
      <c r="V125" s="53" t="s">
        <v>135</v>
      </c>
      <c r="W125" s="54"/>
      <c r="X125" s="55"/>
      <c r="Y125" s="9"/>
    </row>
    <row r="126" spans="1:25" ht="15.75" customHeight="1" x14ac:dyDescent="0.2">
      <c r="A126" s="9"/>
      <c r="B126" s="57" t="s">
        <v>148</v>
      </c>
      <c r="C126" s="58"/>
      <c r="D126" s="58"/>
      <c r="E126" s="58"/>
      <c r="F126" s="58"/>
      <c r="G126" s="58"/>
      <c r="H126" s="58"/>
      <c r="I126" s="59"/>
      <c r="J126" s="85" t="s">
        <v>72</v>
      </c>
      <c r="K126" s="85"/>
      <c r="L126" s="85"/>
      <c r="M126" s="85"/>
      <c r="N126" s="85"/>
      <c r="O126" s="85"/>
      <c r="P126" s="85"/>
      <c r="Q126" s="85"/>
      <c r="R126" s="85"/>
      <c r="S126" s="85"/>
      <c r="T126" s="85"/>
      <c r="U126" s="85"/>
      <c r="V126" s="85" t="s">
        <v>73</v>
      </c>
      <c r="W126" s="85"/>
      <c r="X126" s="86"/>
      <c r="Y126" s="9"/>
    </row>
    <row r="127" spans="1:25" ht="54.75" customHeight="1" x14ac:dyDescent="0.2">
      <c r="A127" s="9"/>
      <c r="B127" s="60"/>
      <c r="C127" s="61"/>
      <c r="D127" s="61"/>
      <c r="E127" s="61"/>
      <c r="F127" s="61"/>
      <c r="G127" s="61"/>
      <c r="H127" s="61"/>
      <c r="I127" s="62"/>
      <c r="J127" s="67" t="s">
        <v>103</v>
      </c>
      <c r="K127" s="67"/>
      <c r="L127" s="67"/>
      <c r="M127" s="67"/>
      <c r="N127" s="67"/>
      <c r="O127" s="67"/>
      <c r="P127" s="67"/>
      <c r="Q127" s="67"/>
      <c r="R127" s="67"/>
      <c r="S127" s="67"/>
      <c r="T127" s="67"/>
      <c r="U127" s="67"/>
      <c r="V127" s="68" t="s">
        <v>134</v>
      </c>
      <c r="W127" s="68"/>
      <c r="X127" s="69"/>
      <c r="Y127" s="9"/>
    </row>
    <row r="128" spans="1:25" ht="54.75" customHeight="1" x14ac:dyDescent="0.2">
      <c r="A128" s="9"/>
      <c r="B128" s="60"/>
      <c r="C128" s="61"/>
      <c r="D128" s="61"/>
      <c r="E128" s="61"/>
      <c r="F128" s="61"/>
      <c r="G128" s="61"/>
      <c r="H128" s="61"/>
      <c r="I128" s="62"/>
      <c r="J128" s="63" t="s">
        <v>104</v>
      </c>
      <c r="K128" s="64"/>
      <c r="L128" s="64"/>
      <c r="M128" s="64"/>
      <c r="N128" s="64"/>
      <c r="O128" s="64"/>
      <c r="P128" s="64"/>
      <c r="Q128" s="64"/>
      <c r="R128" s="64"/>
      <c r="S128" s="64"/>
      <c r="T128" s="64"/>
      <c r="U128" s="65"/>
      <c r="V128" s="53" t="s">
        <v>135</v>
      </c>
      <c r="W128" s="54"/>
      <c r="X128" s="55"/>
      <c r="Y128" s="9"/>
    </row>
    <row r="129" spans="1:25" ht="47.25" customHeight="1" x14ac:dyDescent="0.2">
      <c r="A129" s="9"/>
      <c r="B129" s="60"/>
      <c r="C129" s="61"/>
      <c r="D129" s="61"/>
      <c r="E129" s="61"/>
      <c r="F129" s="61"/>
      <c r="G129" s="61"/>
      <c r="H129" s="61"/>
      <c r="I129" s="62"/>
      <c r="J129" s="67" t="s">
        <v>105</v>
      </c>
      <c r="K129" s="67"/>
      <c r="L129" s="67"/>
      <c r="M129" s="67"/>
      <c r="N129" s="67"/>
      <c r="O129" s="67"/>
      <c r="P129" s="67"/>
      <c r="Q129" s="67"/>
      <c r="R129" s="67"/>
      <c r="S129" s="67"/>
      <c r="T129" s="67"/>
      <c r="U129" s="67"/>
      <c r="V129" s="53" t="s">
        <v>135</v>
      </c>
      <c r="W129" s="54"/>
      <c r="X129" s="55"/>
      <c r="Y129" s="9"/>
    </row>
    <row r="130" spans="1:25" ht="53.25" customHeight="1" x14ac:dyDescent="0.2">
      <c r="A130" s="9"/>
      <c r="B130" s="60"/>
      <c r="C130" s="61"/>
      <c r="D130" s="61"/>
      <c r="E130" s="61"/>
      <c r="F130" s="61"/>
      <c r="G130" s="61"/>
      <c r="H130" s="61"/>
      <c r="I130" s="62"/>
      <c r="J130" s="67" t="s">
        <v>106</v>
      </c>
      <c r="K130" s="67"/>
      <c r="L130" s="67"/>
      <c r="M130" s="67"/>
      <c r="N130" s="67"/>
      <c r="O130" s="67"/>
      <c r="P130" s="67"/>
      <c r="Q130" s="67"/>
      <c r="R130" s="67"/>
      <c r="S130" s="67"/>
      <c r="T130" s="67"/>
      <c r="U130" s="67"/>
      <c r="V130" s="53" t="s">
        <v>135</v>
      </c>
      <c r="W130" s="54"/>
      <c r="X130" s="55"/>
      <c r="Y130" s="9"/>
    </row>
    <row r="131" spans="1:25" ht="15.75" customHeight="1" x14ac:dyDescent="0.2">
      <c r="A131" s="9"/>
      <c r="B131" s="57" t="s">
        <v>149</v>
      </c>
      <c r="C131" s="58"/>
      <c r="D131" s="58"/>
      <c r="E131" s="58"/>
      <c r="F131" s="58"/>
      <c r="G131" s="58"/>
      <c r="H131" s="58"/>
      <c r="I131" s="59"/>
      <c r="J131" s="85" t="s">
        <v>72</v>
      </c>
      <c r="K131" s="85"/>
      <c r="L131" s="85"/>
      <c r="M131" s="85"/>
      <c r="N131" s="85"/>
      <c r="O131" s="85"/>
      <c r="P131" s="85"/>
      <c r="Q131" s="85"/>
      <c r="R131" s="85"/>
      <c r="S131" s="85"/>
      <c r="T131" s="85"/>
      <c r="U131" s="85"/>
      <c r="V131" s="85" t="s">
        <v>73</v>
      </c>
      <c r="W131" s="85"/>
      <c r="X131" s="86"/>
      <c r="Y131" s="9"/>
    </row>
    <row r="132" spans="1:25" ht="52.5" customHeight="1" x14ac:dyDescent="0.2">
      <c r="A132" s="9"/>
      <c r="B132" s="60"/>
      <c r="C132" s="61"/>
      <c r="D132" s="61"/>
      <c r="E132" s="61"/>
      <c r="F132" s="61"/>
      <c r="G132" s="61"/>
      <c r="H132" s="61"/>
      <c r="I132" s="62"/>
      <c r="J132" s="67" t="s">
        <v>107</v>
      </c>
      <c r="K132" s="67"/>
      <c r="L132" s="67"/>
      <c r="M132" s="67"/>
      <c r="N132" s="67"/>
      <c r="O132" s="67"/>
      <c r="P132" s="67"/>
      <c r="Q132" s="67"/>
      <c r="R132" s="67"/>
      <c r="S132" s="67"/>
      <c r="T132" s="67"/>
      <c r="U132" s="67"/>
      <c r="V132" s="68" t="s">
        <v>134</v>
      </c>
      <c r="W132" s="68"/>
      <c r="X132" s="69"/>
      <c r="Y132" s="9"/>
    </row>
    <row r="133" spans="1:25" ht="40.5" customHeight="1" x14ac:dyDescent="0.2">
      <c r="A133" s="9"/>
      <c r="B133" s="60"/>
      <c r="C133" s="61"/>
      <c r="D133" s="61"/>
      <c r="E133" s="61"/>
      <c r="F133" s="61"/>
      <c r="G133" s="61"/>
      <c r="H133" s="61"/>
      <c r="I133" s="62"/>
      <c r="J133" s="67" t="s">
        <v>108</v>
      </c>
      <c r="K133" s="67"/>
      <c r="L133" s="67"/>
      <c r="M133" s="67"/>
      <c r="N133" s="67"/>
      <c r="O133" s="67"/>
      <c r="P133" s="67"/>
      <c r="Q133" s="67"/>
      <c r="R133" s="67"/>
      <c r="S133" s="67"/>
      <c r="T133" s="67"/>
      <c r="U133" s="67"/>
      <c r="V133" s="53" t="s">
        <v>135</v>
      </c>
      <c r="W133" s="54"/>
      <c r="X133" s="55"/>
      <c r="Y133" s="9"/>
    </row>
    <row r="134" spans="1:25" ht="44.25" customHeight="1" x14ac:dyDescent="0.2">
      <c r="A134" s="9"/>
      <c r="B134" s="60"/>
      <c r="C134" s="61"/>
      <c r="D134" s="61"/>
      <c r="E134" s="61"/>
      <c r="F134" s="61"/>
      <c r="G134" s="61"/>
      <c r="H134" s="61"/>
      <c r="I134" s="62"/>
      <c r="J134" s="67" t="s">
        <v>109</v>
      </c>
      <c r="K134" s="67"/>
      <c r="L134" s="67"/>
      <c r="M134" s="67"/>
      <c r="N134" s="67"/>
      <c r="O134" s="67"/>
      <c r="P134" s="67"/>
      <c r="Q134" s="67"/>
      <c r="R134" s="67"/>
      <c r="S134" s="67"/>
      <c r="T134" s="67"/>
      <c r="U134" s="67"/>
      <c r="V134" s="53" t="s">
        <v>135</v>
      </c>
      <c r="W134" s="54"/>
      <c r="X134" s="55"/>
      <c r="Y134" s="9"/>
    </row>
    <row r="135" spans="1:25" ht="43.5" customHeight="1" x14ac:dyDescent="0.2">
      <c r="A135" s="9"/>
      <c r="B135" s="60"/>
      <c r="C135" s="61"/>
      <c r="D135" s="61"/>
      <c r="E135" s="61"/>
      <c r="F135" s="61"/>
      <c r="G135" s="61"/>
      <c r="H135" s="61"/>
      <c r="I135" s="62"/>
      <c r="J135" s="67" t="s">
        <v>110</v>
      </c>
      <c r="K135" s="67"/>
      <c r="L135" s="67"/>
      <c r="M135" s="67"/>
      <c r="N135" s="67"/>
      <c r="O135" s="67"/>
      <c r="P135" s="67"/>
      <c r="Q135" s="67"/>
      <c r="R135" s="67"/>
      <c r="S135" s="67"/>
      <c r="T135" s="67"/>
      <c r="U135" s="67"/>
      <c r="V135" s="53" t="s">
        <v>135</v>
      </c>
      <c r="W135" s="54"/>
      <c r="X135" s="55"/>
      <c r="Y135" s="9"/>
    </row>
    <row r="136" spans="1:25" ht="15.75" customHeight="1" x14ac:dyDescent="0.2">
      <c r="A136" s="9"/>
      <c r="B136" s="57" t="s">
        <v>150</v>
      </c>
      <c r="C136" s="58"/>
      <c r="D136" s="58"/>
      <c r="E136" s="58"/>
      <c r="F136" s="58"/>
      <c r="G136" s="58"/>
      <c r="H136" s="58"/>
      <c r="I136" s="59"/>
      <c r="J136" s="85" t="s">
        <v>72</v>
      </c>
      <c r="K136" s="85"/>
      <c r="L136" s="85"/>
      <c r="M136" s="85"/>
      <c r="N136" s="85"/>
      <c r="O136" s="85"/>
      <c r="P136" s="85"/>
      <c r="Q136" s="85"/>
      <c r="R136" s="85"/>
      <c r="S136" s="85"/>
      <c r="T136" s="85"/>
      <c r="U136" s="85"/>
      <c r="V136" s="85" t="s">
        <v>73</v>
      </c>
      <c r="W136" s="85"/>
      <c r="X136" s="86"/>
      <c r="Y136" s="9"/>
    </row>
    <row r="137" spans="1:25" ht="52.5" customHeight="1" x14ac:dyDescent="0.2">
      <c r="A137" s="9"/>
      <c r="B137" s="60"/>
      <c r="C137" s="61"/>
      <c r="D137" s="61"/>
      <c r="E137" s="61"/>
      <c r="F137" s="61"/>
      <c r="G137" s="61"/>
      <c r="H137" s="61"/>
      <c r="I137" s="62"/>
      <c r="J137" s="67" t="s">
        <v>111</v>
      </c>
      <c r="K137" s="67"/>
      <c r="L137" s="67"/>
      <c r="M137" s="67"/>
      <c r="N137" s="67"/>
      <c r="O137" s="67"/>
      <c r="P137" s="67"/>
      <c r="Q137" s="67"/>
      <c r="R137" s="67"/>
      <c r="S137" s="67"/>
      <c r="T137" s="67"/>
      <c r="U137" s="67"/>
      <c r="V137" s="53" t="s">
        <v>135</v>
      </c>
      <c r="W137" s="54"/>
      <c r="X137" s="55"/>
      <c r="Y137" s="9"/>
    </row>
    <row r="138" spans="1:25" ht="39.75" customHeight="1" x14ac:dyDescent="0.2">
      <c r="A138" s="9"/>
      <c r="B138" s="60"/>
      <c r="C138" s="61"/>
      <c r="D138" s="61"/>
      <c r="E138" s="61"/>
      <c r="F138" s="61"/>
      <c r="G138" s="61"/>
      <c r="H138" s="61"/>
      <c r="I138" s="62"/>
      <c r="J138" s="67" t="s">
        <v>112</v>
      </c>
      <c r="K138" s="67"/>
      <c r="L138" s="67"/>
      <c r="M138" s="67"/>
      <c r="N138" s="67"/>
      <c r="O138" s="67"/>
      <c r="P138" s="67"/>
      <c r="Q138" s="67"/>
      <c r="R138" s="67"/>
      <c r="S138" s="67"/>
      <c r="T138" s="67"/>
      <c r="U138" s="67"/>
      <c r="V138" s="68" t="s">
        <v>134</v>
      </c>
      <c r="W138" s="68"/>
      <c r="X138" s="69"/>
      <c r="Y138" s="9"/>
    </row>
    <row r="139" spans="1:25" ht="40.5" customHeight="1" x14ac:dyDescent="0.2">
      <c r="A139" s="9"/>
      <c r="B139" s="60"/>
      <c r="C139" s="61"/>
      <c r="D139" s="61"/>
      <c r="E139" s="61"/>
      <c r="F139" s="61"/>
      <c r="G139" s="61"/>
      <c r="H139" s="61"/>
      <c r="I139" s="62"/>
      <c r="J139" s="67" t="s">
        <v>113</v>
      </c>
      <c r="K139" s="67"/>
      <c r="L139" s="67"/>
      <c r="M139" s="67"/>
      <c r="N139" s="67"/>
      <c r="O139" s="67"/>
      <c r="P139" s="67"/>
      <c r="Q139" s="67"/>
      <c r="R139" s="67"/>
      <c r="S139" s="67"/>
      <c r="T139" s="67"/>
      <c r="U139" s="67"/>
      <c r="V139" s="53" t="s">
        <v>135</v>
      </c>
      <c r="W139" s="54"/>
      <c r="X139" s="55"/>
      <c r="Y139" s="9"/>
    </row>
    <row r="140" spans="1:25" ht="43.5" customHeight="1" x14ac:dyDescent="0.2">
      <c r="A140" s="9"/>
      <c r="B140" s="60"/>
      <c r="C140" s="61"/>
      <c r="D140" s="61"/>
      <c r="E140" s="61"/>
      <c r="F140" s="61"/>
      <c r="G140" s="61"/>
      <c r="H140" s="61"/>
      <c r="I140" s="62"/>
      <c r="J140" s="67" t="s">
        <v>114</v>
      </c>
      <c r="K140" s="67"/>
      <c r="L140" s="67"/>
      <c r="M140" s="67"/>
      <c r="N140" s="67"/>
      <c r="O140" s="67"/>
      <c r="P140" s="67"/>
      <c r="Q140" s="67"/>
      <c r="R140" s="67"/>
      <c r="S140" s="67"/>
      <c r="T140" s="67"/>
      <c r="U140" s="67"/>
      <c r="V140" s="68" t="s">
        <v>134</v>
      </c>
      <c r="W140" s="68"/>
      <c r="X140" s="69"/>
      <c r="Y140" s="9"/>
    </row>
    <row r="141" spans="1:25" ht="40.5" customHeight="1" x14ac:dyDescent="0.2">
      <c r="A141" s="9"/>
      <c r="B141" s="60"/>
      <c r="C141" s="61"/>
      <c r="D141" s="61"/>
      <c r="E141" s="61"/>
      <c r="F141" s="61"/>
      <c r="G141" s="61"/>
      <c r="H141" s="61"/>
      <c r="I141" s="62"/>
      <c r="J141" s="67" t="s">
        <v>115</v>
      </c>
      <c r="K141" s="67"/>
      <c r="L141" s="67"/>
      <c r="M141" s="67"/>
      <c r="N141" s="67"/>
      <c r="O141" s="67"/>
      <c r="P141" s="67"/>
      <c r="Q141" s="67"/>
      <c r="R141" s="67"/>
      <c r="S141" s="67"/>
      <c r="T141" s="67"/>
      <c r="U141" s="67"/>
      <c r="V141" s="68" t="s">
        <v>134</v>
      </c>
      <c r="W141" s="68"/>
      <c r="X141" s="69"/>
      <c r="Y141" s="9"/>
    </row>
    <row r="142" spans="1:25" ht="38.25" customHeight="1" x14ac:dyDescent="0.2">
      <c r="A142" s="9"/>
      <c r="B142" s="60"/>
      <c r="C142" s="61"/>
      <c r="D142" s="61"/>
      <c r="E142" s="61"/>
      <c r="F142" s="61"/>
      <c r="G142" s="61"/>
      <c r="H142" s="61"/>
      <c r="I142" s="62"/>
      <c r="J142" s="67" t="s">
        <v>116</v>
      </c>
      <c r="K142" s="67"/>
      <c r="L142" s="67"/>
      <c r="M142" s="67"/>
      <c r="N142" s="67"/>
      <c r="O142" s="67"/>
      <c r="P142" s="67"/>
      <c r="Q142" s="67"/>
      <c r="R142" s="67"/>
      <c r="S142" s="67"/>
      <c r="T142" s="67"/>
      <c r="U142" s="67"/>
      <c r="V142" s="68" t="s">
        <v>134</v>
      </c>
      <c r="W142" s="68"/>
      <c r="X142" s="69"/>
      <c r="Y142" s="9"/>
    </row>
    <row r="143" spans="1:25" ht="37.5" customHeight="1" x14ac:dyDescent="0.2">
      <c r="A143" s="9"/>
      <c r="B143" s="60"/>
      <c r="C143" s="61"/>
      <c r="D143" s="61"/>
      <c r="E143" s="61"/>
      <c r="F143" s="61"/>
      <c r="G143" s="61"/>
      <c r="H143" s="61"/>
      <c r="I143" s="62"/>
      <c r="J143" s="67" t="s">
        <v>117</v>
      </c>
      <c r="K143" s="67"/>
      <c r="L143" s="67"/>
      <c r="M143" s="67"/>
      <c r="N143" s="67"/>
      <c r="O143" s="67"/>
      <c r="P143" s="67"/>
      <c r="Q143" s="67"/>
      <c r="R143" s="67"/>
      <c r="S143" s="67"/>
      <c r="T143" s="67"/>
      <c r="U143" s="67"/>
      <c r="V143" s="53" t="s">
        <v>135</v>
      </c>
      <c r="W143" s="54"/>
      <c r="X143" s="55"/>
      <c r="Y143" s="9"/>
    </row>
    <row r="144" spans="1:25" ht="42" customHeight="1" x14ac:dyDescent="0.2">
      <c r="A144" s="9"/>
      <c r="B144" s="70"/>
      <c r="C144" s="71"/>
      <c r="D144" s="71"/>
      <c r="E144" s="71"/>
      <c r="F144" s="71"/>
      <c r="G144" s="71"/>
      <c r="H144" s="71"/>
      <c r="I144" s="72"/>
      <c r="J144" s="67" t="s">
        <v>118</v>
      </c>
      <c r="K144" s="67"/>
      <c r="L144" s="67"/>
      <c r="M144" s="67"/>
      <c r="N144" s="67"/>
      <c r="O144" s="67"/>
      <c r="P144" s="67"/>
      <c r="Q144" s="67"/>
      <c r="R144" s="67"/>
      <c r="S144" s="67"/>
      <c r="T144" s="67"/>
      <c r="U144" s="67"/>
      <c r="V144" s="53" t="s">
        <v>135</v>
      </c>
      <c r="W144" s="54"/>
      <c r="X144" s="55"/>
      <c r="Y144" s="9"/>
    </row>
    <row r="145" spans="1:25" ht="15.75" customHeight="1" x14ac:dyDescent="0.2">
      <c r="A145" s="9"/>
      <c r="B145" s="57" t="s">
        <v>151</v>
      </c>
      <c r="C145" s="58"/>
      <c r="D145" s="58"/>
      <c r="E145" s="58"/>
      <c r="F145" s="58"/>
      <c r="G145" s="58"/>
      <c r="H145" s="58"/>
      <c r="I145" s="59"/>
      <c r="J145" s="85" t="s">
        <v>72</v>
      </c>
      <c r="K145" s="85"/>
      <c r="L145" s="85"/>
      <c r="M145" s="85"/>
      <c r="N145" s="85"/>
      <c r="O145" s="85"/>
      <c r="P145" s="85"/>
      <c r="Q145" s="85"/>
      <c r="R145" s="85"/>
      <c r="S145" s="85"/>
      <c r="T145" s="85"/>
      <c r="U145" s="85"/>
      <c r="V145" s="85" t="s">
        <v>73</v>
      </c>
      <c r="W145" s="85"/>
      <c r="X145" s="86"/>
      <c r="Y145" s="9"/>
    </row>
    <row r="146" spans="1:25" ht="38.25" customHeight="1" x14ac:dyDescent="0.2">
      <c r="A146" s="9"/>
      <c r="B146" s="60"/>
      <c r="C146" s="61"/>
      <c r="D146" s="61"/>
      <c r="E146" s="61"/>
      <c r="F146" s="61"/>
      <c r="G146" s="61"/>
      <c r="H146" s="61"/>
      <c r="I146" s="62"/>
      <c r="J146" s="67" t="s">
        <v>119</v>
      </c>
      <c r="K146" s="67"/>
      <c r="L146" s="67"/>
      <c r="M146" s="67"/>
      <c r="N146" s="67"/>
      <c r="O146" s="67"/>
      <c r="P146" s="67"/>
      <c r="Q146" s="67"/>
      <c r="R146" s="67"/>
      <c r="S146" s="67"/>
      <c r="T146" s="67"/>
      <c r="U146" s="67"/>
      <c r="V146" s="53" t="s">
        <v>135</v>
      </c>
      <c r="W146" s="54"/>
      <c r="X146" s="55"/>
      <c r="Y146" s="9"/>
    </row>
    <row r="147" spans="1:25" ht="38.25" customHeight="1" x14ac:dyDescent="0.2">
      <c r="A147" s="9"/>
      <c r="B147" s="60"/>
      <c r="C147" s="61"/>
      <c r="D147" s="61"/>
      <c r="E147" s="61"/>
      <c r="F147" s="61"/>
      <c r="G147" s="61"/>
      <c r="H147" s="61"/>
      <c r="I147" s="62"/>
      <c r="J147" s="67" t="s">
        <v>120</v>
      </c>
      <c r="K147" s="67"/>
      <c r="L147" s="67"/>
      <c r="M147" s="67"/>
      <c r="N147" s="67"/>
      <c r="O147" s="67"/>
      <c r="P147" s="67"/>
      <c r="Q147" s="67"/>
      <c r="R147" s="67"/>
      <c r="S147" s="67"/>
      <c r="T147" s="67"/>
      <c r="U147" s="67"/>
      <c r="V147" s="68" t="s">
        <v>134</v>
      </c>
      <c r="W147" s="68"/>
      <c r="X147" s="69"/>
      <c r="Y147" s="9"/>
    </row>
    <row r="148" spans="1:25" ht="37.5" customHeight="1" x14ac:dyDescent="0.2">
      <c r="A148" s="9"/>
      <c r="B148" s="60"/>
      <c r="C148" s="61"/>
      <c r="D148" s="61"/>
      <c r="E148" s="61"/>
      <c r="F148" s="61"/>
      <c r="G148" s="61"/>
      <c r="H148" s="61"/>
      <c r="I148" s="62"/>
      <c r="J148" s="67" t="s">
        <v>121</v>
      </c>
      <c r="K148" s="67"/>
      <c r="L148" s="67"/>
      <c r="M148" s="67"/>
      <c r="N148" s="67"/>
      <c r="O148" s="67"/>
      <c r="P148" s="67"/>
      <c r="Q148" s="67"/>
      <c r="R148" s="67"/>
      <c r="S148" s="67"/>
      <c r="T148" s="67"/>
      <c r="U148" s="67"/>
      <c r="V148" s="53" t="s">
        <v>135</v>
      </c>
      <c r="W148" s="54"/>
      <c r="X148" s="55"/>
      <c r="Y148" s="9"/>
    </row>
    <row r="149" spans="1:25" ht="42" customHeight="1" x14ac:dyDescent="0.2">
      <c r="A149" s="9"/>
      <c r="B149" s="60"/>
      <c r="C149" s="61"/>
      <c r="D149" s="61"/>
      <c r="E149" s="61"/>
      <c r="F149" s="61"/>
      <c r="G149" s="61"/>
      <c r="H149" s="61"/>
      <c r="I149" s="62"/>
      <c r="J149" s="67" t="s">
        <v>122</v>
      </c>
      <c r="K149" s="67"/>
      <c r="L149" s="67"/>
      <c r="M149" s="67"/>
      <c r="N149" s="67"/>
      <c r="O149" s="67"/>
      <c r="P149" s="67"/>
      <c r="Q149" s="67"/>
      <c r="R149" s="67"/>
      <c r="S149" s="67"/>
      <c r="T149" s="67"/>
      <c r="U149" s="67"/>
      <c r="V149" s="53" t="s">
        <v>135</v>
      </c>
      <c r="W149" s="54"/>
      <c r="X149" s="55"/>
      <c r="Y149" s="9"/>
    </row>
    <row r="150" spans="1:25" ht="56.25" customHeight="1" x14ac:dyDescent="0.2">
      <c r="A150" s="9"/>
      <c r="B150" s="60"/>
      <c r="C150" s="61"/>
      <c r="D150" s="61"/>
      <c r="E150" s="61"/>
      <c r="F150" s="61"/>
      <c r="G150" s="61"/>
      <c r="H150" s="61"/>
      <c r="I150" s="62"/>
      <c r="J150" s="67" t="s">
        <v>123</v>
      </c>
      <c r="K150" s="67"/>
      <c r="L150" s="67"/>
      <c r="M150" s="67"/>
      <c r="N150" s="67"/>
      <c r="O150" s="67"/>
      <c r="P150" s="67"/>
      <c r="Q150" s="67"/>
      <c r="R150" s="67"/>
      <c r="S150" s="67"/>
      <c r="T150" s="67"/>
      <c r="U150" s="67"/>
      <c r="V150" s="53" t="s">
        <v>135</v>
      </c>
      <c r="W150" s="54"/>
      <c r="X150" s="55"/>
      <c r="Y150" s="9"/>
    </row>
    <row r="151" spans="1:25" ht="42" customHeight="1" x14ac:dyDescent="0.2">
      <c r="A151" s="9"/>
      <c r="B151" s="60"/>
      <c r="C151" s="61"/>
      <c r="D151" s="61"/>
      <c r="E151" s="61"/>
      <c r="F151" s="61"/>
      <c r="G151" s="61"/>
      <c r="H151" s="61"/>
      <c r="I151" s="62"/>
      <c r="J151" s="67" t="s">
        <v>124</v>
      </c>
      <c r="K151" s="67"/>
      <c r="L151" s="67"/>
      <c r="M151" s="67"/>
      <c r="N151" s="67"/>
      <c r="O151" s="67"/>
      <c r="P151" s="67"/>
      <c r="Q151" s="67"/>
      <c r="R151" s="67"/>
      <c r="S151" s="67"/>
      <c r="T151" s="67"/>
      <c r="U151" s="67"/>
      <c r="V151" s="53" t="s">
        <v>135</v>
      </c>
      <c r="W151" s="54"/>
      <c r="X151" s="55"/>
      <c r="Y151" s="9"/>
    </row>
    <row r="152" spans="1:25" ht="55.5" customHeight="1" x14ac:dyDescent="0.2">
      <c r="A152" s="9"/>
      <c r="B152" s="60"/>
      <c r="C152" s="61"/>
      <c r="D152" s="61"/>
      <c r="E152" s="61"/>
      <c r="F152" s="61"/>
      <c r="G152" s="61"/>
      <c r="H152" s="61"/>
      <c r="I152" s="62"/>
      <c r="J152" s="67" t="s">
        <v>194</v>
      </c>
      <c r="K152" s="67"/>
      <c r="L152" s="67"/>
      <c r="M152" s="67"/>
      <c r="N152" s="67"/>
      <c r="O152" s="67"/>
      <c r="P152" s="67"/>
      <c r="Q152" s="67"/>
      <c r="R152" s="67"/>
      <c r="S152" s="67"/>
      <c r="T152" s="67"/>
      <c r="U152" s="67"/>
      <c r="V152" s="53" t="s">
        <v>135</v>
      </c>
      <c r="W152" s="54"/>
      <c r="X152" s="55"/>
      <c r="Y152" s="9"/>
    </row>
    <row r="153" spans="1:25" ht="15.75" customHeight="1" x14ac:dyDescent="0.2">
      <c r="A153" s="9"/>
      <c r="B153" s="57" t="s">
        <v>376</v>
      </c>
      <c r="C153" s="58"/>
      <c r="D153" s="58"/>
      <c r="E153" s="58"/>
      <c r="F153" s="58"/>
      <c r="G153" s="58"/>
      <c r="H153" s="58"/>
      <c r="I153" s="59"/>
      <c r="J153" s="85" t="s">
        <v>72</v>
      </c>
      <c r="K153" s="85"/>
      <c r="L153" s="85"/>
      <c r="M153" s="85"/>
      <c r="N153" s="85"/>
      <c r="O153" s="85"/>
      <c r="P153" s="85"/>
      <c r="Q153" s="85"/>
      <c r="R153" s="85"/>
      <c r="S153" s="85"/>
      <c r="T153" s="85"/>
      <c r="U153" s="85"/>
      <c r="V153" s="85" t="s">
        <v>73</v>
      </c>
      <c r="W153" s="85"/>
      <c r="X153" s="86"/>
      <c r="Y153" s="9"/>
    </row>
    <row r="154" spans="1:25" ht="55.5" customHeight="1" x14ac:dyDescent="0.2">
      <c r="A154" s="9"/>
      <c r="B154" s="60"/>
      <c r="C154" s="61"/>
      <c r="D154" s="61"/>
      <c r="E154" s="61"/>
      <c r="F154" s="61"/>
      <c r="G154" s="61"/>
      <c r="H154" s="61"/>
      <c r="I154" s="62"/>
      <c r="J154" s="67" t="s">
        <v>152</v>
      </c>
      <c r="K154" s="67"/>
      <c r="L154" s="67"/>
      <c r="M154" s="67"/>
      <c r="N154" s="67"/>
      <c r="O154" s="67"/>
      <c r="P154" s="67"/>
      <c r="Q154" s="67"/>
      <c r="R154" s="67"/>
      <c r="S154" s="67"/>
      <c r="T154" s="67"/>
      <c r="U154" s="67"/>
      <c r="V154" s="53" t="s">
        <v>135</v>
      </c>
      <c r="W154" s="54"/>
      <c r="X154" s="55"/>
      <c r="Y154" s="9"/>
    </row>
    <row r="155" spans="1:25" ht="55.5" customHeight="1" x14ac:dyDescent="0.2">
      <c r="A155" s="9"/>
      <c r="B155" s="60"/>
      <c r="C155" s="61"/>
      <c r="D155" s="61"/>
      <c r="E155" s="61"/>
      <c r="F155" s="61"/>
      <c r="G155" s="61"/>
      <c r="H155" s="61"/>
      <c r="I155" s="62"/>
      <c r="J155" s="67" t="s">
        <v>153</v>
      </c>
      <c r="K155" s="67"/>
      <c r="L155" s="67"/>
      <c r="M155" s="67"/>
      <c r="N155" s="67"/>
      <c r="O155" s="67"/>
      <c r="P155" s="67"/>
      <c r="Q155" s="67"/>
      <c r="R155" s="67"/>
      <c r="S155" s="67"/>
      <c r="T155" s="67"/>
      <c r="U155" s="67"/>
      <c r="V155" s="53" t="s">
        <v>135</v>
      </c>
      <c r="W155" s="54"/>
      <c r="X155" s="55"/>
      <c r="Y155" s="9"/>
    </row>
    <row r="156" spans="1:25" ht="15.75" customHeight="1" x14ac:dyDescent="0.2">
      <c r="A156" s="9"/>
      <c r="B156" s="57" t="s">
        <v>154</v>
      </c>
      <c r="C156" s="58"/>
      <c r="D156" s="58"/>
      <c r="E156" s="58"/>
      <c r="F156" s="58"/>
      <c r="G156" s="58"/>
      <c r="H156" s="58"/>
      <c r="I156" s="59"/>
      <c r="J156" s="85" t="s">
        <v>72</v>
      </c>
      <c r="K156" s="85"/>
      <c r="L156" s="85"/>
      <c r="M156" s="85"/>
      <c r="N156" s="85"/>
      <c r="O156" s="85"/>
      <c r="P156" s="85"/>
      <c r="Q156" s="85"/>
      <c r="R156" s="85"/>
      <c r="S156" s="85"/>
      <c r="T156" s="85"/>
      <c r="U156" s="85"/>
      <c r="V156" s="85" t="s">
        <v>73</v>
      </c>
      <c r="W156" s="85"/>
      <c r="X156" s="86"/>
      <c r="Y156" s="9"/>
    </row>
    <row r="157" spans="1:25" ht="37.5" customHeight="1" x14ac:dyDescent="0.2">
      <c r="A157" s="9"/>
      <c r="B157" s="60"/>
      <c r="C157" s="61"/>
      <c r="D157" s="61"/>
      <c r="E157" s="61"/>
      <c r="F157" s="61"/>
      <c r="G157" s="61"/>
      <c r="H157" s="61"/>
      <c r="I157" s="62"/>
      <c r="J157" s="161" t="s">
        <v>215</v>
      </c>
      <c r="K157" s="161"/>
      <c r="L157" s="161"/>
      <c r="M157" s="161"/>
      <c r="N157" s="161"/>
      <c r="O157" s="161"/>
      <c r="P157" s="161"/>
      <c r="Q157" s="161"/>
      <c r="R157" s="161"/>
      <c r="S157" s="161"/>
      <c r="T157" s="161"/>
      <c r="U157" s="161"/>
      <c r="V157" s="68" t="s">
        <v>134</v>
      </c>
      <c r="W157" s="68"/>
      <c r="X157" s="69"/>
      <c r="Y157" s="9"/>
    </row>
    <row r="158" spans="1:25" ht="22.5" customHeight="1" x14ac:dyDescent="0.2">
      <c r="A158" s="9"/>
      <c r="B158" s="60"/>
      <c r="C158" s="61"/>
      <c r="D158" s="61"/>
      <c r="E158" s="61"/>
      <c r="F158" s="61"/>
      <c r="G158" s="61"/>
      <c r="H158" s="61"/>
      <c r="I158" s="62"/>
      <c r="J158" s="67" t="s">
        <v>216</v>
      </c>
      <c r="K158" s="67"/>
      <c r="L158" s="67"/>
      <c r="M158" s="67"/>
      <c r="N158" s="67"/>
      <c r="O158" s="67"/>
      <c r="P158" s="67"/>
      <c r="Q158" s="67"/>
      <c r="R158" s="67"/>
      <c r="S158" s="67"/>
      <c r="T158" s="67"/>
      <c r="U158" s="67"/>
      <c r="V158" s="68" t="s">
        <v>134</v>
      </c>
      <c r="W158" s="68"/>
      <c r="X158" s="69"/>
      <c r="Y158" s="9"/>
    </row>
    <row r="159" spans="1:25" ht="38.25" customHeight="1" x14ac:dyDescent="0.2">
      <c r="A159" s="9"/>
      <c r="B159" s="60"/>
      <c r="C159" s="61"/>
      <c r="D159" s="61"/>
      <c r="E159" s="61"/>
      <c r="F159" s="61"/>
      <c r="G159" s="61"/>
      <c r="H159" s="61"/>
      <c r="I159" s="62"/>
      <c r="J159" s="67" t="s">
        <v>223</v>
      </c>
      <c r="K159" s="67"/>
      <c r="L159" s="67"/>
      <c r="M159" s="67"/>
      <c r="N159" s="67"/>
      <c r="O159" s="67"/>
      <c r="P159" s="67"/>
      <c r="Q159" s="67"/>
      <c r="R159" s="67"/>
      <c r="S159" s="67"/>
      <c r="T159" s="67"/>
      <c r="U159" s="67"/>
      <c r="V159" s="68" t="s">
        <v>134</v>
      </c>
      <c r="W159" s="68"/>
      <c r="X159" s="69"/>
      <c r="Y159" s="9"/>
    </row>
    <row r="160" spans="1:25" ht="23.25" customHeight="1" x14ac:dyDescent="0.2">
      <c r="A160" s="9"/>
      <c r="B160" s="60"/>
      <c r="C160" s="61"/>
      <c r="D160" s="61"/>
      <c r="E160" s="61"/>
      <c r="F160" s="61"/>
      <c r="G160" s="61"/>
      <c r="H160" s="61"/>
      <c r="I160" s="62"/>
      <c r="J160" s="67" t="s">
        <v>217</v>
      </c>
      <c r="K160" s="67"/>
      <c r="L160" s="67"/>
      <c r="M160" s="67"/>
      <c r="N160" s="67"/>
      <c r="O160" s="67"/>
      <c r="P160" s="67"/>
      <c r="Q160" s="67"/>
      <c r="R160" s="67"/>
      <c r="S160" s="67"/>
      <c r="T160" s="67"/>
      <c r="U160" s="67"/>
      <c r="V160" s="53" t="s">
        <v>135</v>
      </c>
      <c r="W160" s="54"/>
      <c r="X160" s="55"/>
      <c r="Y160" s="9"/>
    </row>
    <row r="161" spans="1:25" ht="40.5" customHeight="1" x14ac:dyDescent="0.2">
      <c r="A161" s="9"/>
      <c r="B161" s="60"/>
      <c r="C161" s="61"/>
      <c r="D161" s="61"/>
      <c r="E161" s="61"/>
      <c r="F161" s="61"/>
      <c r="G161" s="61"/>
      <c r="H161" s="61"/>
      <c r="I161" s="62"/>
      <c r="J161" s="67" t="s">
        <v>218</v>
      </c>
      <c r="K161" s="67"/>
      <c r="L161" s="67"/>
      <c r="M161" s="67"/>
      <c r="N161" s="67"/>
      <c r="O161" s="67"/>
      <c r="P161" s="67"/>
      <c r="Q161" s="67"/>
      <c r="R161" s="67"/>
      <c r="S161" s="67"/>
      <c r="T161" s="67"/>
      <c r="U161" s="67"/>
      <c r="V161" s="68" t="s">
        <v>134</v>
      </c>
      <c r="W161" s="68"/>
      <c r="X161" s="69"/>
      <c r="Y161" s="9"/>
    </row>
    <row r="162" spans="1:25" ht="28.5" customHeight="1" x14ac:dyDescent="0.2">
      <c r="A162" s="9"/>
      <c r="B162" s="60"/>
      <c r="C162" s="61"/>
      <c r="D162" s="61"/>
      <c r="E162" s="61"/>
      <c r="F162" s="61"/>
      <c r="G162" s="61"/>
      <c r="H162" s="61"/>
      <c r="I162" s="62"/>
      <c r="J162" s="67" t="s">
        <v>219</v>
      </c>
      <c r="K162" s="67"/>
      <c r="L162" s="67"/>
      <c r="M162" s="67"/>
      <c r="N162" s="67"/>
      <c r="O162" s="67"/>
      <c r="P162" s="67"/>
      <c r="Q162" s="67"/>
      <c r="R162" s="67"/>
      <c r="S162" s="67"/>
      <c r="T162" s="67"/>
      <c r="U162" s="67"/>
      <c r="V162" s="53" t="s">
        <v>135</v>
      </c>
      <c r="W162" s="54"/>
      <c r="X162" s="55"/>
      <c r="Y162" s="9"/>
    </row>
    <row r="163" spans="1:25" ht="57" customHeight="1" x14ac:dyDescent="0.2">
      <c r="A163" s="9"/>
      <c r="B163" s="60"/>
      <c r="C163" s="61"/>
      <c r="D163" s="61"/>
      <c r="E163" s="61"/>
      <c r="F163" s="61"/>
      <c r="G163" s="61"/>
      <c r="H163" s="61"/>
      <c r="I163" s="62"/>
      <c r="J163" s="67" t="s">
        <v>220</v>
      </c>
      <c r="K163" s="67"/>
      <c r="L163" s="67"/>
      <c r="M163" s="67"/>
      <c r="N163" s="67"/>
      <c r="O163" s="67"/>
      <c r="P163" s="67"/>
      <c r="Q163" s="67"/>
      <c r="R163" s="67"/>
      <c r="S163" s="67"/>
      <c r="T163" s="67"/>
      <c r="U163" s="67"/>
      <c r="V163" s="68" t="s">
        <v>134</v>
      </c>
      <c r="W163" s="68"/>
      <c r="X163" s="69"/>
      <c r="Y163" s="9"/>
    </row>
    <row r="164" spans="1:25" ht="23.25" customHeight="1" x14ac:dyDescent="0.2">
      <c r="A164" s="9"/>
      <c r="B164" s="70"/>
      <c r="C164" s="71"/>
      <c r="D164" s="71"/>
      <c r="E164" s="71"/>
      <c r="F164" s="71"/>
      <c r="G164" s="71"/>
      <c r="H164" s="71"/>
      <c r="I164" s="72"/>
      <c r="J164" s="67" t="s">
        <v>221</v>
      </c>
      <c r="K164" s="67"/>
      <c r="L164" s="67"/>
      <c r="M164" s="67"/>
      <c r="N164" s="67"/>
      <c r="O164" s="67"/>
      <c r="P164" s="67"/>
      <c r="Q164" s="67"/>
      <c r="R164" s="67"/>
      <c r="S164" s="67"/>
      <c r="T164" s="67"/>
      <c r="U164" s="67"/>
      <c r="V164" s="53" t="s">
        <v>135</v>
      </c>
      <c r="W164" s="54"/>
      <c r="X164" s="55"/>
      <c r="Y164" s="9"/>
    </row>
    <row r="165" spans="1:25" ht="15.75" customHeight="1" x14ac:dyDescent="0.2">
      <c r="A165" s="9"/>
      <c r="B165" s="57" t="s">
        <v>155</v>
      </c>
      <c r="C165" s="58"/>
      <c r="D165" s="58"/>
      <c r="E165" s="58"/>
      <c r="F165" s="58"/>
      <c r="G165" s="58"/>
      <c r="H165" s="58"/>
      <c r="I165" s="59"/>
      <c r="J165" s="85" t="s">
        <v>72</v>
      </c>
      <c r="K165" s="85"/>
      <c r="L165" s="85"/>
      <c r="M165" s="85"/>
      <c r="N165" s="85"/>
      <c r="O165" s="85"/>
      <c r="P165" s="85"/>
      <c r="Q165" s="85"/>
      <c r="R165" s="85"/>
      <c r="S165" s="85"/>
      <c r="T165" s="85"/>
      <c r="U165" s="85"/>
      <c r="V165" s="85" t="s">
        <v>73</v>
      </c>
      <c r="W165" s="85"/>
      <c r="X165" s="86"/>
      <c r="Y165" s="9"/>
    </row>
    <row r="166" spans="1:25" ht="173.25" customHeight="1" x14ac:dyDescent="0.2">
      <c r="A166" s="9"/>
      <c r="B166" s="60"/>
      <c r="C166" s="61"/>
      <c r="D166" s="61"/>
      <c r="E166" s="61"/>
      <c r="F166" s="61"/>
      <c r="G166" s="61"/>
      <c r="H166" s="61"/>
      <c r="I166" s="62"/>
      <c r="J166" s="67" t="s">
        <v>222</v>
      </c>
      <c r="K166" s="67"/>
      <c r="L166" s="67"/>
      <c r="M166" s="67"/>
      <c r="N166" s="67"/>
      <c r="O166" s="67"/>
      <c r="P166" s="67"/>
      <c r="Q166" s="67"/>
      <c r="R166" s="67"/>
      <c r="S166" s="67"/>
      <c r="T166" s="67"/>
      <c r="U166" s="67"/>
      <c r="V166" s="68" t="s">
        <v>134</v>
      </c>
      <c r="W166" s="68"/>
      <c r="X166" s="69"/>
      <c r="Y166" s="9"/>
    </row>
    <row r="167" spans="1:25" ht="15.75" customHeight="1" x14ac:dyDescent="0.2">
      <c r="A167" s="9"/>
      <c r="B167" s="57" t="s">
        <v>156</v>
      </c>
      <c r="C167" s="58"/>
      <c r="D167" s="58"/>
      <c r="E167" s="58"/>
      <c r="F167" s="58"/>
      <c r="G167" s="58"/>
      <c r="H167" s="58"/>
      <c r="I167" s="59"/>
      <c r="J167" s="85" t="s">
        <v>72</v>
      </c>
      <c r="K167" s="85"/>
      <c r="L167" s="85"/>
      <c r="M167" s="85"/>
      <c r="N167" s="85"/>
      <c r="O167" s="85"/>
      <c r="P167" s="85"/>
      <c r="Q167" s="85"/>
      <c r="R167" s="85"/>
      <c r="S167" s="85"/>
      <c r="T167" s="85"/>
      <c r="U167" s="85"/>
      <c r="V167" s="85" t="s">
        <v>73</v>
      </c>
      <c r="W167" s="85"/>
      <c r="X167" s="86"/>
      <c r="Y167" s="9"/>
    </row>
    <row r="168" spans="1:25" ht="28.5" customHeight="1" x14ac:dyDescent="0.2">
      <c r="A168" s="9"/>
      <c r="B168" s="60"/>
      <c r="C168" s="61"/>
      <c r="D168" s="61"/>
      <c r="E168" s="61"/>
      <c r="F168" s="61"/>
      <c r="G168" s="61"/>
      <c r="H168" s="61"/>
      <c r="I168" s="62"/>
      <c r="J168" s="67" t="s">
        <v>224</v>
      </c>
      <c r="K168" s="67"/>
      <c r="L168" s="67"/>
      <c r="M168" s="67"/>
      <c r="N168" s="67"/>
      <c r="O168" s="67"/>
      <c r="P168" s="67"/>
      <c r="Q168" s="67"/>
      <c r="R168" s="67"/>
      <c r="S168" s="67"/>
      <c r="T168" s="67"/>
      <c r="U168" s="67"/>
      <c r="V168" s="68" t="s">
        <v>134</v>
      </c>
      <c r="W168" s="68"/>
      <c r="X168" s="69"/>
      <c r="Y168" s="9"/>
    </row>
    <row r="169" spans="1:25" ht="39.75" customHeight="1" x14ac:dyDescent="0.2">
      <c r="A169" s="9"/>
      <c r="B169" s="60"/>
      <c r="C169" s="61"/>
      <c r="D169" s="61"/>
      <c r="E169" s="61"/>
      <c r="F169" s="61"/>
      <c r="G169" s="61"/>
      <c r="H169" s="61"/>
      <c r="I169" s="62"/>
      <c r="J169" s="67" t="s">
        <v>225</v>
      </c>
      <c r="K169" s="67"/>
      <c r="L169" s="67"/>
      <c r="M169" s="67"/>
      <c r="N169" s="67"/>
      <c r="O169" s="67"/>
      <c r="P169" s="67"/>
      <c r="Q169" s="67"/>
      <c r="R169" s="67"/>
      <c r="S169" s="67"/>
      <c r="T169" s="67"/>
      <c r="U169" s="67"/>
      <c r="V169" s="68" t="s">
        <v>134</v>
      </c>
      <c r="W169" s="68"/>
      <c r="X169" s="69"/>
      <c r="Y169" s="9"/>
    </row>
    <row r="170" spans="1:25" ht="41.25" customHeight="1" x14ac:dyDescent="0.2">
      <c r="A170" s="9"/>
      <c r="B170" s="60"/>
      <c r="C170" s="61"/>
      <c r="D170" s="61"/>
      <c r="E170" s="61"/>
      <c r="F170" s="61"/>
      <c r="G170" s="61"/>
      <c r="H170" s="61"/>
      <c r="I170" s="62"/>
      <c r="J170" s="67" t="s">
        <v>226</v>
      </c>
      <c r="K170" s="67"/>
      <c r="L170" s="67"/>
      <c r="M170" s="67"/>
      <c r="N170" s="67"/>
      <c r="O170" s="67"/>
      <c r="P170" s="67"/>
      <c r="Q170" s="67"/>
      <c r="R170" s="67"/>
      <c r="S170" s="67"/>
      <c r="T170" s="67"/>
      <c r="U170" s="67"/>
      <c r="V170" s="68" t="s">
        <v>134</v>
      </c>
      <c r="W170" s="68"/>
      <c r="X170" s="69"/>
      <c r="Y170" s="9"/>
    </row>
    <row r="171" spans="1:25" ht="30" customHeight="1" x14ac:dyDescent="0.2">
      <c r="A171" s="9"/>
      <c r="B171" s="60"/>
      <c r="C171" s="61"/>
      <c r="D171" s="61"/>
      <c r="E171" s="61"/>
      <c r="F171" s="61"/>
      <c r="G171" s="61"/>
      <c r="H171" s="61"/>
      <c r="I171" s="62"/>
      <c r="J171" s="67" t="s">
        <v>227</v>
      </c>
      <c r="K171" s="67"/>
      <c r="L171" s="67"/>
      <c r="M171" s="67"/>
      <c r="N171" s="67"/>
      <c r="O171" s="67"/>
      <c r="P171" s="67"/>
      <c r="Q171" s="67"/>
      <c r="R171" s="67"/>
      <c r="S171" s="67"/>
      <c r="T171" s="67"/>
      <c r="U171" s="67"/>
      <c r="V171" s="68" t="s">
        <v>134</v>
      </c>
      <c r="W171" s="68"/>
      <c r="X171" s="69"/>
      <c r="Y171" s="9"/>
    </row>
    <row r="172" spans="1:25" ht="36" customHeight="1" x14ac:dyDescent="0.2">
      <c r="A172" s="9"/>
      <c r="B172" s="60"/>
      <c r="C172" s="61"/>
      <c r="D172" s="61"/>
      <c r="E172" s="61"/>
      <c r="F172" s="61"/>
      <c r="G172" s="61"/>
      <c r="H172" s="61"/>
      <c r="I172" s="62"/>
      <c r="J172" s="67" t="s">
        <v>228</v>
      </c>
      <c r="K172" s="67"/>
      <c r="L172" s="67"/>
      <c r="M172" s="67"/>
      <c r="N172" s="67"/>
      <c r="O172" s="67"/>
      <c r="P172" s="67"/>
      <c r="Q172" s="67"/>
      <c r="R172" s="67"/>
      <c r="S172" s="67"/>
      <c r="T172" s="67"/>
      <c r="U172" s="67"/>
      <c r="V172" s="68" t="s">
        <v>134</v>
      </c>
      <c r="W172" s="68"/>
      <c r="X172" s="69"/>
      <c r="Y172" s="9"/>
    </row>
    <row r="173" spans="1:25" ht="42" customHeight="1" x14ac:dyDescent="0.2">
      <c r="A173" s="9"/>
      <c r="B173" s="60"/>
      <c r="C173" s="61"/>
      <c r="D173" s="61"/>
      <c r="E173" s="61"/>
      <c r="F173" s="61"/>
      <c r="G173" s="61"/>
      <c r="H173" s="61"/>
      <c r="I173" s="62"/>
      <c r="J173" s="67" t="s">
        <v>229</v>
      </c>
      <c r="K173" s="67"/>
      <c r="L173" s="67"/>
      <c r="M173" s="67"/>
      <c r="N173" s="67"/>
      <c r="O173" s="67"/>
      <c r="P173" s="67"/>
      <c r="Q173" s="67"/>
      <c r="R173" s="67"/>
      <c r="S173" s="67"/>
      <c r="T173" s="67"/>
      <c r="U173" s="67"/>
      <c r="V173" s="68" t="s">
        <v>134</v>
      </c>
      <c r="W173" s="68"/>
      <c r="X173" s="69"/>
      <c r="Y173" s="9"/>
    </row>
    <row r="174" spans="1:25" ht="47.25" customHeight="1" x14ac:dyDescent="0.2">
      <c r="A174" s="9"/>
      <c r="B174" s="60"/>
      <c r="C174" s="61"/>
      <c r="D174" s="61"/>
      <c r="E174" s="61"/>
      <c r="F174" s="61"/>
      <c r="G174" s="61"/>
      <c r="H174" s="61"/>
      <c r="I174" s="62"/>
      <c r="J174" s="67" t="s">
        <v>230</v>
      </c>
      <c r="K174" s="67"/>
      <c r="L174" s="67"/>
      <c r="M174" s="67"/>
      <c r="N174" s="67"/>
      <c r="O174" s="67"/>
      <c r="P174" s="67"/>
      <c r="Q174" s="67"/>
      <c r="R174" s="67"/>
      <c r="S174" s="67"/>
      <c r="T174" s="67"/>
      <c r="U174" s="67"/>
      <c r="V174" s="68" t="s">
        <v>134</v>
      </c>
      <c r="W174" s="68"/>
      <c r="X174" s="69"/>
      <c r="Y174" s="9"/>
    </row>
    <row r="175" spans="1:25" ht="39.75" customHeight="1" x14ac:dyDescent="0.2">
      <c r="A175" s="9"/>
      <c r="B175" s="70"/>
      <c r="C175" s="71"/>
      <c r="D175" s="71"/>
      <c r="E175" s="71"/>
      <c r="F175" s="71"/>
      <c r="G175" s="71"/>
      <c r="H175" s="71"/>
      <c r="I175" s="72"/>
      <c r="J175" s="67" t="s">
        <v>231</v>
      </c>
      <c r="K175" s="67"/>
      <c r="L175" s="67"/>
      <c r="M175" s="67"/>
      <c r="N175" s="67"/>
      <c r="O175" s="67"/>
      <c r="P175" s="67"/>
      <c r="Q175" s="67"/>
      <c r="R175" s="67"/>
      <c r="S175" s="67"/>
      <c r="T175" s="67"/>
      <c r="U175" s="67"/>
      <c r="V175" s="68" t="s">
        <v>134</v>
      </c>
      <c r="W175" s="68"/>
      <c r="X175" s="69"/>
      <c r="Y175" s="9"/>
    </row>
    <row r="176" spans="1:25" ht="15.75" customHeight="1" x14ac:dyDescent="0.2">
      <c r="A176" s="9"/>
      <c r="B176" s="57" t="s">
        <v>157</v>
      </c>
      <c r="C176" s="58"/>
      <c r="D176" s="58"/>
      <c r="E176" s="58"/>
      <c r="F176" s="58"/>
      <c r="G176" s="58"/>
      <c r="H176" s="58"/>
      <c r="I176" s="59"/>
      <c r="J176" s="85" t="s">
        <v>72</v>
      </c>
      <c r="K176" s="85"/>
      <c r="L176" s="85"/>
      <c r="M176" s="85"/>
      <c r="N176" s="85"/>
      <c r="O176" s="85"/>
      <c r="P176" s="85"/>
      <c r="Q176" s="85"/>
      <c r="R176" s="85"/>
      <c r="S176" s="85"/>
      <c r="T176" s="85"/>
      <c r="U176" s="85"/>
      <c r="V176" s="85" t="s">
        <v>73</v>
      </c>
      <c r="W176" s="85"/>
      <c r="X176" s="86"/>
      <c r="Y176" s="9"/>
    </row>
    <row r="177" spans="1:25" ht="40.5" customHeight="1" x14ac:dyDescent="0.2">
      <c r="A177" s="9"/>
      <c r="B177" s="60"/>
      <c r="C177" s="61"/>
      <c r="D177" s="61"/>
      <c r="E177" s="61"/>
      <c r="F177" s="61"/>
      <c r="G177" s="61"/>
      <c r="H177" s="61"/>
      <c r="I177" s="62"/>
      <c r="J177" s="67" t="s">
        <v>232</v>
      </c>
      <c r="K177" s="67"/>
      <c r="L177" s="67"/>
      <c r="M177" s="67"/>
      <c r="N177" s="67"/>
      <c r="O177" s="67"/>
      <c r="P177" s="67"/>
      <c r="Q177" s="67"/>
      <c r="R177" s="67"/>
      <c r="S177" s="67"/>
      <c r="T177" s="67"/>
      <c r="U177" s="67"/>
      <c r="V177" s="68" t="s">
        <v>134</v>
      </c>
      <c r="W177" s="68"/>
      <c r="X177" s="69"/>
      <c r="Y177" s="9"/>
    </row>
    <row r="178" spans="1:25" ht="27" customHeight="1" x14ac:dyDescent="0.2">
      <c r="A178" s="9"/>
      <c r="B178" s="60"/>
      <c r="C178" s="61"/>
      <c r="D178" s="61"/>
      <c r="E178" s="61"/>
      <c r="F178" s="61"/>
      <c r="G178" s="61"/>
      <c r="H178" s="61"/>
      <c r="I178" s="62"/>
      <c r="J178" s="67" t="s">
        <v>233</v>
      </c>
      <c r="K178" s="67"/>
      <c r="L178" s="67"/>
      <c r="M178" s="67"/>
      <c r="N178" s="67"/>
      <c r="O178" s="67"/>
      <c r="P178" s="67"/>
      <c r="Q178" s="67"/>
      <c r="R178" s="67"/>
      <c r="S178" s="67"/>
      <c r="T178" s="67"/>
      <c r="U178" s="67"/>
      <c r="V178" s="68" t="s">
        <v>134</v>
      </c>
      <c r="W178" s="68"/>
      <c r="X178" s="69"/>
      <c r="Y178" s="9"/>
    </row>
    <row r="179" spans="1:25" ht="54.75" customHeight="1" x14ac:dyDescent="0.2">
      <c r="A179" s="9"/>
      <c r="B179" s="60"/>
      <c r="C179" s="61"/>
      <c r="D179" s="61"/>
      <c r="E179" s="61"/>
      <c r="F179" s="61"/>
      <c r="G179" s="61"/>
      <c r="H179" s="61"/>
      <c r="I179" s="62"/>
      <c r="J179" s="67" t="s">
        <v>234</v>
      </c>
      <c r="K179" s="67"/>
      <c r="L179" s="67"/>
      <c r="M179" s="67"/>
      <c r="N179" s="67"/>
      <c r="O179" s="67"/>
      <c r="P179" s="67"/>
      <c r="Q179" s="67"/>
      <c r="R179" s="67"/>
      <c r="S179" s="67"/>
      <c r="T179" s="67"/>
      <c r="U179" s="67"/>
      <c r="V179" s="68" t="s">
        <v>134</v>
      </c>
      <c r="W179" s="68"/>
      <c r="X179" s="69"/>
      <c r="Y179" s="9"/>
    </row>
    <row r="180" spans="1:25" ht="44.25" customHeight="1" x14ac:dyDescent="0.2">
      <c r="A180" s="9"/>
      <c r="B180" s="60"/>
      <c r="C180" s="61"/>
      <c r="D180" s="61"/>
      <c r="E180" s="61"/>
      <c r="F180" s="61"/>
      <c r="G180" s="61"/>
      <c r="H180" s="61"/>
      <c r="I180" s="62"/>
      <c r="J180" s="67" t="s">
        <v>235</v>
      </c>
      <c r="K180" s="67"/>
      <c r="L180" s="67"/>
      <c r="M180" s="67"/>
      <c r="N180" s="67"/>
      <c r="O180" s="67"/>
      <c r="P180" s="67"/>
      <c r="Q180" s="67"/>
      <c r="R180" s="67"/>
      <c r="S180" s="67"/>
      <c r="T180" s="67"/>
      <c r="U180" s="67"/>
      <c r="V180" s="68" t="s">
        <v>134</v>
      </c>
      <c r="W180" s="68"/>
      <c r="X180" s="69"/>
      <c r="Y180" s="9"/>
    </row>
    <row r="181" spans="1:25" ht="42" customHeight="1" x14ac:dyDescent="0.2">
      <c r="A181" s="9"/>
      <c r="B181" s="60"/>
      <c r="C181" s="61"/>
      <c r="D181" s="61"/>
      <c r="E181" s="61"/>
      <c r="F181" s="61"/>
      <c r="G181" s="61"/>
      <c r="H181" s="61"/>
      <c r="I181" s="62"/>
      <c r="J181" s="67" t="s">
        <v>236</v>
      </c>
      <c r="K181" s="67"/>
      <c r="L181" s="67"/>
      <c r="M181" s="67"/>
      <c r="N181" s="67"/>
      <c r="O181" s="67"/>
      <c r="P181" s="67"/>
      <c r="Q181" s="67"/>
      <c r="R181" s="67"/>
      <c r="S181" s="67"/>
      <c r="T181" s="67"/>
      <c r="U181" s="67"/>
      <c r="V181" s="68" t="s">
        <v>134</v>
      </c>
      <c r="W181" s="68"/>
      <c r="X181" s="69"/>
      <c r="Y181" s="9"/>
    </row>
    <row r="182" spans="1:25" ht="40.5" customHeight="1" x14ac:dyDescent="0.2">
      <c r="A182" s="9"/>
      <c r="B182" s="60"/>
      <c r="C182" s="61"/>
      <c r="D182" s="61"/>
      <c r="E182" s="61"/>
      <c r="F182" s="61"/>
      <c r="G182" s="61"/>
      <c r="H182" s="61"/>
      <c r="I182" s="62"/>
      <c r="J182" s="67" t="s">
        <v>237</v>
      </c>
      <c r="K182" s="67"/>
      <c r="L182" s="67"/>
      <c r="M182" s="67"/>
      <c r="N182" s="67"/>
      <c r="O182" s="67"/>
      <c r="P182" s="67"/>
      <c r="Q182" s="67"/>
      <c r="R182" s="67"/>
      <c r="S182" s="67"/>
      <c r="T182" s="67"/>
      <c r="U182" s="67"/>
      <c r="V182" s="68" t="s">
        <v>134</v>
      </c>
      <c r="W182" s="68"/>
      <c r="X182" s="69"/>
      <c r="Y182" s="9"/>
    </row>
    <row r="183" spans="1:25" ht="33" customHeight="1" x14ac:dyDescent="0.2">
      <c r="A183" s="9"/>
      <c r="B183" s="60"/>
      <c r="C183" s="61"/>
      <c r="D183" s="61"/>
      <c r="E183" s="61"/>
      <c r="F183" s="61"/>
      <c r="G183" s="61"/>
      <c r="H183" s="61"/>
      <c r="I183" s="62"/>
      <c r="J183" s="67" t="s">
        <v>238</v>
      </c>
      <c r="K183" s="67"/>
      <c r="L183" s="67"/>
      <c r="M183" s="67"/>
      <c r="N183" s="67"/>
      <c r="O183" s="67"/>
      <c r="P183" s="67"/>
      <c r="Q183" s="67"/>
      <c r="R183" s="67"/>
      <c r="S183" s="67"/>
      <c r="T183" s="67"/>
      <c r="U183" s="67"/>
      <c r="V183" s="68" t="s">
        <v>134</v>
      </c>
      <c r="W183" s="68"/>
      <c r="X183" s="69"/>
      <c r="Y183" s="9"/>
    </row>
    <row r="184" spans="1:25" ht="37.5" customHeight="1" x14ac:dyDescent="0.2">
      <c r="A184" s="9"/>
      <c r="B184" s="70"/>
      <c r="C184" s="71"/>
      <c r="D184" s="71"/>
      <c r="E184" s="71"/>
      <c r="F184" s="71"/>
      <c r="G184" s="71"/>
      <c r="H184" s="71"/>
      <c r="I184" s="72"/>
      <c r="J184" s="67" t="s">
        <v>239</v>
      </c>
      <c r="K184" s="67"/>
      <c r="L184" s="67"/>
      <c r="M184" s="67"/>
      <c r="N184" s="67"/>
      <c r="O184" s="67"/>
      <c r="P184" s="67"/>
      <c r="Q184" s="67"/>
      <c r="R184" s="67"/>
      <c r="S184" s="67"/>
      <c r="T184" s="67"/>
      <c r="U184" s="67"/>
      <c r="V184" s="68" t="s">
        <v>134</v>
      </c>
      <c r="W184" s="68"/>
      <c r="X184" s="69"/>
      <c r="Y184" s="9"/>
    </row>
    <row r="185" spans="1:25" ht="15.75" customHeight="1" x14ac:dyDescent="0.2">
      <c r="A185" s="9"/>
      <c r="B185" s="57" t="s">
        <v>158</v>
      </c>
      <c r="C185" s="58"/>
      <c r="D185" s="58"/>
      <c r="E185" s="58"/>
      <c r="F185" s="58"/>
      <c r="G185" s="58"/>
      <c r="H185" s="58"/>
      <c r="I185" s="59"/>
      <c r="J185" s="85" t="s">
        <v>72</v>
      </c>
      <c r="K185" s="85"/>
      <c r="L185" s="85"/>
      <c r="M185" s="85"/>
      <c r="N185" s="85"/>
      <c r="O185" s="85"/>
      <c r="P185" s="85"/>
      <c r="Q185" s="85"/>
      <c r="R185" s="85"/>
      <c r="S185" s="85"/>
      <c r="T185" s="85"/>
      <c r="U185" s="85"/>
      <c r="V185" s="85" t="s">
        <v>73</v>
      </c>
      <c r="W185" s="85"/>
      <c r="X185" s="86"/>
      <c r="Y185" s="9"/>
    </row>
    <row r="186" spans="1:25" ht="37.5" customHeight="1" x14ac:dyDescent="0.2">
      <c r="A186" s="9"/>
      <c r="B186" s="60"/>
      <c r="C186" s="61"/>
      <c r="D186" s="61"/>
      <c r="E186" s="61"/>
      <c r="F186" s="61"/>
      <c r="G186" s="61"/>
      <c r="H186" s="61"/>
      <c r="I186" s="62"/>
      <c r="J186" s="162" t="s">
        <v>240</v>
      </c>
      <c r="K186" s="163"/>
      <c r="L186" s="163"/>
      <c r="M186" s="163"/>
      <c r="N186" s="163"/>
      <c r="O186" s="163"/>
      <c r="P186" s="163"/>
      <c r="Q186" s="163"/>
      <c r="R186" s="163"/>
      <c r="S186" s="163"/>
      <c r="T186" s="163"/>
      <c r="U186" s="164"/>
      <c r="V186" s="68" t="s">
        <v>134</v>
      </c>
      <c r="W186" s="68"/>
      <c r="X186" s="69"/>
      <c r="Y186" s="9"/>
    </row>
    <row r="187" spans="1:25" ht="37.5" customHeight="1" x14ac:dyDescent="0.2">
      <c r="A187" s="9"/>
      <c r="B187" s="60"/>
      <c r="C187" s="61"/>
      <c r="D187" s="61"/>
      <c r="E187" s="61"/>
      <c r="F187" s="61"/>
      <c r="G187" s="61"/>
      <c r="H187" s="61"/>
      <c r="I187" s="62"/>
      <c r="J187" s="73" t="s">
        <v>241</v>
      </c>
      <c r="K187" s="74"/>
      <c r="L187" s="74"/>
      <c r="M187" s="74"/>
      <c r="N187" s="74"/>
      <c r="O187" s="74"/>
      <c r="P187" s="74"/>
      <c r="Q187" s="74"/>
      <c r="R187" s="74"/>
      <c r="S187" s="74"/>
      <c r="T187" s="74"/>
      <c r="U187" s="75"/>
      <c r="V187" s="68" t="s">
        <v>134</v>
      </c>
      <c r="W187" s="68"/>
      <c r="X187" s="69"/>
      <c r="Y187" s="9"/>
    </row>
    <row r="188" spans="1:25" ht="37.5" customHeight="1" x14ac:dyDescent="0.2">
      <c r="A188" s="9"/>
      <c r="B188" s="60"/>
      <c r="C188" s="61"/>
      <c r="D188" s="61"/>
      <c r="E188" s="61"/>
      <c r="F188" s="61"/>
      <c r="G188" s="61"/>
      <c r="H188" s="61"/>
      <c r="I188" s="62"/>
      <c r="J188" s="63" t="s">
        <v>242</v>
      </c>
      <c r="K188" s="64"/>
      <c r="L188" s="64"/>
      <c r="M188" s="64"/>
      <c r="N188" s="64"/>
      <c r="O188" s="64"/>
      <c r="P188" s="64"/>
      <c r="Q188" s="64"/>
      <c r="R188" s="64"/>
      <c r="S188" s="64"/>
      <c r="T188" s="64"/>
      <c r="U188" s="65"/>
      <c r="V188" s="68" t="s">
        <v>134</v>
      </c>
      <c r="W188" s="68"/>
      <c r="X188" s="69"/>
      <c r="Y188" s="9"/>
    </row>
    <row r="189" spans="1:25" ht="37.5" customHeight="1" x14ac:dyDescent="0.2">
      <c r="A189" s="9"/>
      <c r="B189" s="60"/>
      <c r="C189" s="61"/>
      <c r="D189" s="61"/>
      <c r="E189" s="61"/>
      <c r="F189" s="61"/>
      <c r="G189" s="61"/>
      <c r="H189" s="61"/>
      <c r="I189" s="62"/>
      <c r="J189" s="63" t="s">
        <v>243</v>
      </c>
      <c r="K189" s="64"/>
      <c r="L189" s="64"/>
      <c r="M189" s="64"/>
      <c r="N189" s="64"/>
      <c r="O189" s="64"/>
      <c r="P189" s="64"/>
      <c r="Q189" s="64"/>
      <c r="R189" s="64"/>
      <c r="S189" s="64"/>
      <c r="T189" s="64"/>
      <c r="U189" s="65"/>
      <c r="V189" s="68" t="s">
        <v>134</v>
      </c>
      <c r="W189" s="68"/>
      <c r="X189" s="69"/>
      <c r="Y189" s="9"/>
    </row>
    <row r="190" spans="1:25" ht="15.75" customHeight="1" x14ac:dyDescent="0.2">
      <c r="A190" s="9"/>
      <c r="B190" s="57" t="s">
        <v>159</v>
      </c>
      <c r="C190" s="58"/>
      <c r="D190" s="58"/>
      <c r="E190" s="58"/>
      <c r="F190" s="58"/>
      <c r="G190" s="58"/>
      <c r="H190" s="58"/>
      <c r="I190" s="59"/>
      <c r="J190" s="85" t="s">
        <v>72</v>
      </c>
      <c r="K190" s="85"/>
      <c r="L190" s="85"/>
      <c r="M190" s="85"/>
      <c r="N190" s="85"/>
      <c r="O190" s="85"/>
      <c r="P190" s="85"/>
      <c r="Q190" s="85"/>
      <c r="R190" s="85"/>
      <c r="S190" s="85"/>
      <c r="T190" s="85"/>
      <c r="U190" s="85"/>
      <c r="V190" s="85" t="s">
        <v>73</v>
      </c>
      <c r="W190" s="85"/>
      <c r="X190" s="86"/>
      <c r="Y190" s="9"/>
    </row>
    <row r="191" spans="1:25" ht="36.75" customHeight="1" x14ac:dyDescent="0.2">
      <c r="A191" s="9"/>
      <c r="B191" s="60"/>
      <c r="C191" s="61"/>
      <c r="D191" s="61"/>
      <c r="E191" s="61"/>
      <c r="F191" s="61"/>
      <c r="G191" s="61"/>
      <c r="H191" s="61"/>
      <c r="I191" s="62"/>
      <c r="J191" s="67" t="s">
        <v>244</v>
      </c>
      <c r="K191" s="67"/>
      <c r="L191" s="67"/>
      <c r="M191" s="67"/>
      <c r="N191" s="67"/>
      <c r="O191" s="67"/>
      <c r="P191" s="67"/>
      <c r="Q191" s="67"/>
      <c r="R191" s="67"/>
      <c r="S191" s="67"/>
      <c r="T191" s="67"/>
      <c r="U191" s="67"/>
      <c r="V191" s="68" t="s">
        <v>134</v>
      </c>
      <c r="W191" s="68"/>
      <c r="X191" s="69"/>
      <c r="Y191" s="9"/>
    </row>
    <row r="192" spans="1:25" ht="30" customHeight="1" x14ac:dyDescent="0.2">
      <c r="A192" s="9"/>
      <c r="B192" s="60"/>
      <c r="C192" s="61"/>
      <c r="D192" s="61"/>
      <c r="E192" s="61"/>
      <c r="F192" s="61"/>
      <c r="G192" s="61"/>
      <c r="H192" s="61"/>
      <c r="I192" s="62"/>
      <c r="J192" s="67" t="s">
        <v>245</v>
      </c>
      <c r="K192" s="67"/>
      <c r="L192" s="67"/>
      <c r="M192" s="67"/>
      <c r="N192" s="67"/>
      <c r="O192" s="67"/>
      <c r="P192" s="67"/>
      <c r="Q192" s="67"/>
      <c r="R192" s="67"/>
      <c r="S192" s="67"/>
      <c r="T192" s="67"/>
      <c r="U192" s="67"/>
      <c r="V192" s="68" t="s">
        <v>134</v>
      </c>
      <c r="W192" s="68"/>
      <c r="X192" s="69"/>
      <c r="Y192" s="9"/>
    </row>
    <row r="193" spans="1:25" ht="28.5" customHeight="1" x14ac:dyDescent="0.2">
      <c r="A193" s="9"/>
      <c r="B193" s="60"/>
      <c r="C193" s="61"/>
      <c r="D193" s="61"/>
      <c r="E193" s="61"/>
      <c r="F193" s="61"/>
      <c r="G193" s="61"/>
      <c r="H193" s="61"/>
      <c r="I193" s="62"/>
      <c r="J193" s="67" t="s">
        <v>246</v>
      </c>
      <c r="K193" s="67"/>
      <c r="L193" s="67"/>
      <c r="M193" s="67"/>
      <c r="N193" s="67"/>
      <c r="O193" s="67"/>
      <c r="P193" s="67"/>
      <c r="Q193" s="67"/>
      <c r="R193" s="67"/>
      <c r="S193" s="67"/>
      <c r="T193" s="67"/>
      <c r="U193" s="67"/>
      <c r="V193" s="68" t="s">
        <v>134</v>
      </c>
      <c r="W193" s="68"/>
      <c r="X193" s="69"/>
      <c r="Y193" s="9"/>
    </row>
    <row r="194" spans="1:25" ht="23.25" customHeight="1" x14ac:dyDescent="0.2">
      <c r="A194" s="9"/>
      <c r="B194" s="60"/>
      <c r="C194" s="61"/>
      <c r="D194" s="61"/>
      <c r="E194" s="61"/>
      <c r="F194" s="61"/>
      <c r="G194" s="61"/>
      <c r="H194" s="61"/>
      <c r="I194" s="62"/>
      <c r="J194" s="67" t="s">
        <v>247</v>
      </c>
      <c r="K194" s="67"/>
      <c r="L194" s="67"/>
      <c r="M194" s="67"/>
      <c r="N194" s="67"/>
      <c r="O194" s="67"/>
      <c r="P194" s="67"/>
      <c r="Q194" s="67"/>
      <c r="R194" s="67"/>
      <c r="S194" s="67"/>
      <c r="T194" s="67"/>
      <c r="U194" s="67"/>
      <c r="V194" s="68" t="s">
        <v>134</v>
      </c>
      <c r="W194" s="68"/>
      <c r="X194" s="69"/>
      <c r="Y194" s="9"/>
    </row>
    <row r="195" spans="1:25" ht="32.25" customHeight="1" x14ac:dyDescent="0.2">
      <c r="A195" s="9"/>
      <c r="B195" s="60"/>
      <c r="C195" s="61"/>
      <c r="D195" s="61"/>
      <c r="E195" s="61"/>
      <c r="F195" s="61"/>
      <c r="G195" s="61"/>
      <c r="H195" s="61"/>
      <c r="I195" s="62"/>
      <c r="J195" s="67" t="s">
        <v>248</v>
      </c>
      <c r="K195" s="67"/>
      <c r="L195" s="67"/>
      <c r="M195" s="67"/>
      <c r="N195" s="67"/>
      <c r="O195" s="67"/>
      <c r="P195" s="67"/>
      <c r="Q195" s="67"/>
      <c r="R195" s="67"/>
      <c r="S195" s="67"/>
      <c r="T195" s="67"/>
      <c r="U195" s="67"/>
      <c r="V195" s="68" t="s">
        <v>134</v>
      </c>
      <c r="W195" s="68"/>
      <c r="X195" s="69"/>
      <c r="Y195" s="9"/>
    </row>
    <row r="196" spans="1:25" ht="24.75" customHeight="1" x14ac:dyDescent="0.2">
      <c r="A196" s="9"/>
      <c r="B196" s="60"/>
      <c r="C196" s="61"/>
      <c r="D196" s="61"/>
      <c r="E196" s="61"/>
      <c r="F196" s="61"/>
      <c r="G196" s="61"/>
      <c r="H196" s="61"/>
      <c r="I196" s="62"/>
      <c r="J196" s="67" t="s">
        <v>377</v>
      </c>
      <c r="K196" s="67"/>
      <c r="L196" s="67"/>
      <c r="M196" s="67"/>
      <c r="N196" s="67"/>
      <c r="O196" s="67"/>
      <c r="P196" s="67"/>
      <c r="Q196" s="67"/>
      <c r="R196" s="67"/>
      <c r="S196" s="67"/>
      <c r="T196" s="67"/>
      <c r="U196" s="67"/>
      <c r="V196" s="68" t="s">
        <v>134</v>
      </c>
      <c r="W196" s="68"/>
      <c r="X196" s="69"/>
      <c r="Y196" s="9"/>
    </row>
    <row r="197" spans="1:25" ht="33.75" customHeight="1" x14ac:dyDescent="0.2">
      <c r="A197" s="9"/>
      <c r="B197" s="60"/>
      <c r="C197" s="61"/>
      <c r="D197" s="61"/>
      <c r="E197" s="61"/>
      <c r="F197" s="61"/>
      <c r="G197" s="61"/>
      <c r="H197" s="61"/>
      <c r="I197" s="62"/>
      <c r="J197" s="67" t="s">
        <v>249</v>
      </c>
      <c r="K197" s="67"/>
      <c r="L197" s="67"/>
      <c r="M197" s="67"/>
      <c r="N197" s="67"/>
      <c r="O197" s="67"/>
      <c r="P197" s="67"/>
      <c r="Q197" s="67"/>
      <c r="R197" s="67"/>
      <c r="S197" s="67"/>
      <c r="T197" s="67"/>
      <c r="U197" s="67"/>
      <c r="V197" s="68" t="s">
        <v>134</v>
      </c>
      <c r="W197" s="68"/>
      <c r="X197" s="69"/>
      <c r="Y197" s="9"/>
    </row>
    <row r="198" spans="1:25" ht="44.25" customHeight="1" x14ac:dyDescent="0.2">
      <c r="A198" s="9"/>
      <c r="B198" s="60"/>
      <c r="C198" s="61"/>
      <c r="D198" s="61"/>
      <c r="E198" s="61"/>
      <c r="F198" s="61"/>
      <c r="G198" s="61"/>
      <c r="H198" s="61"/>
      <c r="I198" s="62"/>
      <c r="J198" s="67" t="s">
        <v>250</v>
      </c>
      <c r="K198" s="67"/>
      <c r="L198" s="67"/>
      <c r="M198" s="67"/>
      <c r="N198" s="67"/>
      <c r="O198" s="67"/>
      <c r="P198" s="67"/>
      <c r="Q198" s="67"/>
      <c r="R198" s="67"/>
      <c r="S198" s="67"/>
      <c r="T198" s="67"/>
      <c r="U198" s="67"/>
      <c r="V198" s="68" t="s">
        <v>134</v>
      </c>
      <c r="W198" s="68"/>
      <c r="X198" s="69"/>
      <c r="Y198" s="9"/>
    </row>
    <row r="199" spans="1:25" ht="45" customHeight="1" x14ac:dyDescent="0.2">
      <c r="A199" s="9"/>
      <c r="B199" s="60"/>
      <c r="C199" s="61"/>
      <c r="D199" s="61"/>
      <c r="E199" s="61"/>
      <c r="F199" s="61"/>
      <c r="G199" s="61"/>
      <c r="H199" s="61"/>
      <c r="I199" s="62"/>
      <c r="J199" s="67" t="s">
        <v>251</v>
      </c>
      <c r="K199" s="67"/>
      <c r="L199" s="67"/>
      <c r="M199" s="67"/>
      <c r="N199" s="67"/>
      <c r="O199" s="67"/>
      <c r="P199" s="67"/>
      <c r="Q199" s="67"/>
      <c r="R199" s="67"/>
      <c r="S199" s="67"/>
      <c r="T199" s="67"/>
      <c r="U199" s="67"/>
      <c r="V199" s="68" t="s">
        <v>134</v>
      </c>
      <c r="W199" s="68"/>
      <c r="X199" s="69"/>
      <c r="Y199" s="9"/>
    </row>
    <row r="200" spans="1:25" ht="38.25" customHeight="1" x14ac:dyDescent="0.2">
      <c r="A200" s="9"/>
      <c r="B200" s="60"/>
      <c r="C200" s="61"/>
      <c r="D200" s="61"/>
      <c r="E200" s="61"/>
      <c r="F200" s="61"/>
      <c r="G200" s="61"/>
      <c r="H200" s="61"/>
      <c r="I200" s="62"/>
      <c r="J200" s="67" t="s">
        <v>252</v>
      </c>
      <c r="K200" s="67"/>
      <c r="L200" s="67"/>
      <c r="M200" s="67"/>
      <c r="N200" s="67"/>
      <c r="O200" s="67"/>
      <c r="P200" s="67"/>
      <c r="Q200" s="67"/>
      <c r="R200" s="67"/>
      <c r="S200" s="67"/>
      <c r="T200" s="67"/>
      <c r="U200" s="67"/>
      <c r="V200" s="68" t="s">
        <v>134</v>
      </c>
      <c r="W200" s="68"/>
      <c r="X200" s="69"/>
      <c r="Y200" s="9"/>
    </row>
    <row r="201" spans="1:25" ht="43.5" customHeight="1" x14ac:dyDescent="0.2">
      <c r="A201" s="9"/>
      <c r="B201" s="60"/>
      <c r="C201" s="61"/>
      <c r="D201" s="61"/>
      <c r="E201" s="61"/>
      <c r="F201" s="61"/>
      <c r="G201" s="61"/>
      <c r="H201" s="61"/>
      <c r="I201" s="62"/>
      <c r="J201" s="67" t="s">
        <v>253</v>
      </c>
      <c r="K201" s="67"/>
      <c r="L201" s="67"/>
      <c r="M201" s="67"/>
      <c r="N201" s="67"/>
      <c r="O201" s="67"/>
      <c r="P201" s="67"/>
      <c r="Q201" s="67"/>
      <c r="R201" s="67"/>
      <c r="S201" s="67"/>
      <c r="T201" s="67"/>
      <c r="U201" s="67"/>
      <c r="V201" s="68" t="s">
        <v>134</v>
      </c>
      <c r="W201" s="68"/>
      <c r="X201" s="69"/>
      <c r="Y201" s="9"/>
    </row>
    <row r="202" spans="1:25" ht="45" customHeight="1" x14ac:dyDescent="0.2">
      <c r="A202" s="9"/>
      <c r="B202" s="60"/>
      <c r="C202" s="61"/>
      <c r="D202" s="61"/>
      <c r="E202" s="61"/>
      <c r="F202" s="61"/>
      <c r="G202" s="61"/>
      <c r="H202" s="61"/>
      <c r="I202" s="62"/>
      <c r="J202" s="67" t="s">
        <v>254</v>
      </c>
      <c r="K202" s="67"/>
      <c r="L202" s="67"/>
      <c r="M202" s="67"/>
      <c r="N202" s="67"/>
      <c r="O202" s="67"/>
      <c r="P202" s="67"/>
      <c r="Q202" s="67"/>
      <c r="R202" s="67"/>
      <c r="S202" s="67"/>
      <c r="T202" s="67"/>
      <c r="U202" s="67"/>
      <c r="V202" s="68" t="s">
        <v>134</v>
      </c>
      <c r="W202" s="68"/>
      <c r="X202" s="69"/>
      <c r="Y202" s="9"/>
    </row>
    <row r="203" spans="1:25" ht="40.5" customHeight="1" x14ac:dyDescent="0.2">
      <c r="A203" s="9"/>
      <c r="B203" s="70"/>
      <c r="C203" s="71"/>
      <c r="D203" s="71"/>
      <c r="E203" s="71"/>
      <c r="F203" s="71"/>
      <c r="G203" s="71"/>
      <c r="H203" s="71"/>
      <c r="I203" s="72"/>
      <c r="J203" s="67" t="s">
        <v>255</v>
      </c>
      <c r="K203" s="67"/>
      <c r="L203" s="67"/>
      <c r="M203" s="67"/>
      <c r="N203" s="67"/>
      <c r="O203" s="67"/>
      <c r="P203" s="67"/>
      <c r="Q203" s="67"/>
      <c r="R203" s="67"/>
      <c r="S203" s="67"/>
      <c r="T203" s="67"/>
      <c r="U203" s="67"/>
      <c r="V203" s="68" t="s">
        <v>134</v>
      </c>
      <c r="W203" s="68"/>
      <c r="X203" s="69"/>
      <c r="Y203" s="9"/>
    </row>
    <row r="204" spans="1:25" ht="33.75" customHeight="1" x14ac:dyDescent="0.2">
      <c r="A204" s="9"/>
      <c r="B204" s="160" t="s">
        <v>187</v>
      </c>
      <c r="C204" s="64"/>
      <c r="D204" s="64"/>
      <c r="E204" s="64"/>
      <c r="F204" s="64"/>
      <c r="G204" s="64"/>
      <c r="H204" s="64"/>
      <c r="I204" s="65"/>
      <c r="J204" s="67"/>
      <c r="K204" s="67"/>
      <c r="L204" s="67"/>
      <c r="M204" s="67"/>
      <c r="N204" s="67"/>
      <c r="O204" s="67"/>
      <c r="P204" s="67"/>
      <c r="Q204" s="67"/>
      <c r="R204" s="67"/>
      <c r="S204" s="67"/>
      <c r="T204" s="67"/>
      <c r="U204" s="67"/>
      <c r="V204" s="68"/>
      <c r="W204" s="68"/>
      <c r="X204" s="69"/>
      <c r="Y204" s="9"/>
    </row>
    <row r="205" spans="1:25" ht="25.5" customHeight="1" x14ac:dyDescent="0.2">
      <c r="A205" s="9"/>
      <c r="B205" s="157" t="s">
        <v>80</v>
      </c>
      <c r="C205" s="158"/>
      <c r="D205" s="158"/>
      <c r="E205" s="158"/>
      <c r="F205" s="158"/>
      <c r="G205" s="158"/>
      <c r="H205" s="158"/>
      <c r="I205" s="158"/>
      <c r="J205" s="158"/>
      <c r="K205" s="158"/>
      <c r="L205" s="158"/>
      <c r="M205" s="158"/>
      <c r="N205" s="158"/>
      <c r="O205" s="158"/>
      <c r="P205" s="158"/>
      <c r="Q205" s="158"/>
      <c r="R205" s="158"/>
      <c r="S205" s="158"/>
      <c r="T205" s="158"/>
      <c r="U205" s="158"/>
      <c r="V205" s="158"/>
      <c r="W205" s="158"/>
      <c r="X205" s="159"/>
      <c r="Y205" s="9"/>
    </row>
    <row r="206" spans="1:25" ht="25.5" customHeight="1" x14ac:dyDescent="0.2">
      <c r="A206" s="9"/>
      <c r="B206" s="87" t="s">
        <v>71</v>
      </c>
      <c r="C206" s="85"/>
      <c r="D206" s="85"/>
      <c r="E206" s="85"/>
      <c r="F206" s="85"/>
      <c r="G206" s="85"/>
      <c r="H206" s="85"/>
      <c r="I206" s="85"/>
      <c r="J206" s="85" t="s">
        <v>72</v>
      </c>
      <c r="K206" s="85"/>
      <c r="L206" s="85"/>
      <c r="M206" s="85"/>
      <c r="N206" s="85"/>
      <c r="O206" s="85"/>
      <c r="P206" s="85"/>
      <c r="Q206" s="85"/>
      <c r="R206" s="85"/>
      <c r="S206" s="85"/>
      <c r="T206" s="85"/>
      <c r="U206" s="85"/>
      <c r="V206" s="85" t="s">
        <v>73</v>
      </c>
      <c r="W206" s="85"/>
      <c r="X206" s="86"/>
      <c r="Y206" s="9"/>
    </row>
    <row r="207" spans="1:25" ht="237" customHeight="1" x14ac:dyDescent="0.2">
      <c r="A207" s="9"/>
      <c r="B207" s="76" t="s">
        <v>160</v>
      </c>
      <c r="C207" s="77"/>
      <c r="D207" s="77"/>
      <c r="E207" s="77"/>
      <c r="F207" s="77"/>
      <c r="G207" s="77"/>
      <c r="H207" s="77"/>
      <c r="I207" s="78"/>
      <c r="J207" s="67" t="s">
        <v>256</v>
      </c>
      <c r="K207" s="67"/>
      <c r="L207" s="67"/>
      <c r="M207" s="67"/>
      <c r="N207" s="67"/>
      <c r="O207" s="67"/>
      <c r="P207" s="67"/>
      <c r="Q207" s="67"/>
      <c r="R207" s="67"/>
      <c r="S207" s="67"/>
      <c r="T207" s="67"/>
      <c r="U207" s="67"/>
      <c r="V207" s="68" t="s">
        <v>134</v>
      </c>
      <c r="W207" s="68"/>
      <c r="X207" s="69"/>
      <c r="Y207" s="9"/>
    </row>
    <row r="208" spans="1:25" ht="31.5" customHeight="1" x14ac:dyDescent="0.2">
      <c r="A208" s="9"/>
      <c r="B208" s="79"/>
      <c r="C208" s="80"/>
      <c r="D208" s="80"/>
      <c r="E208" s="80"/>
      <c r="F208" s="80"/>
      <c r="G208" s="80"/>
      <c r="H208" s="80"/>
      <c r="I208" s="81"/>
      <c r="J208" s="73" t="s">
        <v>257</v>
      </c>
      <c r="K208" s="74"/>
      <c r="L208" s="74"/>
      <c r="M208" s="74"/>
      <c r="N208" s="74"/>
      <c r="O208" s="74"/>
      <c r="P208" s="74"/>
      <c r="Q208" s="74"/>
      <c r="R208" s="74"/>
      <c r="S208" s="74"/>
      <c r="T208" s="74"/>
      <c r="U208" s="75"/>
      <c r="V208" s="53" t="s">
        <v>135</v>
      </c>
      <c r="W208" s="54"/>
      <c r="X208" s="55"/>
      <c r="Y208" s="9"/>
    </row>
    <row r="209" spans="1:25" ht="31.5" customHeight="1" x14ac:dyDescent="0.2">
      <c r="A209" s="9"/>
      <c r="B209" s="79"/>
      <c r="C209" s="80"/>
      <c r="D209" s="80"/>
      <c r="E209" s="80"/>
      <c r="F209" s="80"/>
      <c r="G209" s="80"/>
      <c r="H209" s="80"/>
      <c r="I209" s="81"/>
      <c r="J209" s="67" t="s">
        <v>258</v>
      </c>
      <c r="K209" s="67"/>
      <c r="L209" s="67"/>
      <c r="M209" s="67"/>
      <c r="N209" s="67"/>
      <c r="O209" s="67"/>
      <c r="P209" s="67"/>
      <c r="Q209" s="67"/>
      <c r="R209" s="67"/>
      <c r="S209" s="67"/>
      <c r="T209" s="67"/>
      <c r="U209" s="67"/>
      <c r="V209" s="68" t="s">
        <v>134</v>
      </c>
      <c r="W209" s="68"/>
      <c r="X209" s="69"/>
      <c r="Y209" s="9"/>
    </row>
    <row r="210" spans="1:25" ht="42" customHeight="1" x14ac:dyDescent="0.2">
      <c r="A210" s="9"/>
      <c r="B210" s="79"/>
      <c r="C210" s="80"/>
      <c r="D210" s="80"/>
      <c r="E210" s="80"/>
      <c r="F210" s="80"/>
      <c r="G210" s="80"/>
      <c r="H210" s="80"/>
      <c r="I210" s="81"/>
      <c r="J210" s="67" t="s">
        <v>259</v>
      </c>
      <c r="K210" s="67"/>
      <c r="L210" s="67"/>
      <c r="M210" s="67"/>
      <c r="N210" s="67"/>
      <c r="O210" s="67"/>
      <c r="P210" s="67"/>
      <c r="Q210" s="67"/>
      <c r="R210" s="67"/>
      <c r="S210" s="67"/>
      <c r="T210" s="67"/>
      <c r="U210" s="67"/>
      <c r="V210" s="68" t="s">
        <v>134</v>
      </c>
      <c r="W210" s="68"/>
      <c r="X210" s="69"/>
      <c r="Y210" s="9"/>
    </row>
    <row r="211" spans="1:25" ht="36" customHeight="1" x14ac:dyDescent="0.2">
      <c r="A211" s="9"/>
      <c r="B211" s="82"/>
      <c r="C211" s="83"/>
      <c r="D211" s="83"/>
      <c r="E211" s="83"/>
      <c r="F211" s="83"/>
      <c r="G211" s="83"/>
      <c r="H211" s="83"/>
      <c r="I211" s="84"/>
      <c r="J211" s="66" t="s">
        <v>260</v>
      </c>
      <c r="K211" s="66"/>
      <c r="L211" s="66"/>
      <c r="M211" s="66"/>
      <c r="N211" s="66"/>
      <c r="O211" s="66"/>
      <c r="P211" s="66"/>
      <c r="Q211" s="66"/>
      <c r="R211" s="66"/>
      <c r="S211" s="66"/>
      <c r="T211" s="66"/>
      <c r="U211" s="66"/>
      <c r="V211" s="68" t="s">
        <v>134</v>
      </c>
      <c r="W211" s="68"/>
      <c r="X211" s="69"/>
      <c r="Y211" s="9"/>
    </row>
    <row r="212" spans="1:25" ht="15.75" customHeight="1" x14ac:dyDescent="0.2">
      <c r="A212" s="9"/>
      <c r="B212" s="57" t="s">
        <v>161</v>
      </c>
      <c r="C212" s="58"/>
      <c r="D212" s="58"/>
      <c r="E212" s="58"/>
      <c r="F212" s="58"/>
      <c r="G212" s="58"/>
      <c r="H212" s="58"/>
      <c r="I212" s="59"/>
      <c r="J212" s="85" t="s">
        <v>72</v>
      </c>
      <c r="K212" s="85"/>
      <c r="L212" s="85"/>
      <c r="M212" s="85"/>
      <c r="N212" s="85"/>
      <c r="O212" s="85"/>
      <c r="P212" s="85"/>
      <c r="Q212" s="85"/>
      <c r="R212" s="85"/>
      <c r="S212" s="85"/>
      <c r="T212" s="85"/>
      <c r="U212" s="85"/>
      <c r="V212" s="85" t="s">
        <v>73</v>
      </c>
      <c r="W212" s="85"/>
      <c r="X212" s="86"/>
      <c r="Y212" s="9"/>
    </row>
    <row r="213" spans="1:25" ht="36.75" customHeight="1" x14ac:dyDescent="0.2">
      <c r="A213" s="9"/>
      <c r="B213" s="60"/>
      <c r="C213" s="61"/>
      <c r="D213" s="61"/>
      <c r="E213" s="61"/>
      <c r="F213" s="61"/>
      <c r="G213" s="61"/>
      <c r="H213" s="61"/>
      <c r="I213" s="62"/>
      <c r="J213" s="67" t="s">
        <v>261</v>
      </c>
      <c r="K213" s="67"/>
      <c r="L213" s="67"/>
      <c r="M213" s="67"/>
      <c r="N213" s="67"/>
      <c r="O213" s="67"/>
      <c r="P213" s="67"/>
      <c r="Q213" s="67"/>
      <c r="R213" s="67"/>
      <c r="S213" s="67"/>
      <c r="T213" s="67"/>
      <c r="U213" s="67"/>
      <c r="V213" s="53" t="s">
        <v>135</v>
      </c>
      <c r="W213" s="54"/>
      <c r="X213" s="55"/>
      <c r="Y213" s="9"/>
    </row>
    <row r="214" spans="1:25" ht="29.25" customHeight="1" x14ac:dyDescent="0.2">
      <c r="A214" s="9"/>
      <c r="B214" s="60"/>
      <c r="C214" s="61"/>
      <c r="D214" s="61"/>
      <c r="E214" s="61"/>
      <c r="F214" s="61"/>
      <c r="G214" s="61"/>
      <c r="H214" s="61"/>
      <c r="I214" s="62"/>
      <c r="J214" s="67" t="s">
        <v>262</v>
      </c>
      <c r="K214" s="67"/>
      <c r="L214" s="67"/>
      <c r="M214" s="67"/>
      <c r="N214" s="67"/>
      <c r="O214" s="67"/>
      <c r="P214" s="67"/>
      <c r="Q214" s="67"/>
      <c r="R214" s="67"/>
      <c r="S214" s="67"/>
      <c r="T214" s="67"/>
      <c r="U214" s="67"/>
      <c r="V214" s="68" t="s">
        <v>134</v>
      </c>
      <c r="W214" s="68"/>
      <c r="X214" s="69"/>
      <c r="Y214" s="9"/>
    </row>
    <row r="215" spans="1:25" ht="32.25" customHeight="1" x14ac:dyDescent="0.2">
      <c r="A215" s="9"/>
      <c r="B215" s="60"/>
      <c r="C215" s="61"/>
      <c r="D215" s="61"/>
      <c r="E215" s="61"/>
      <c r="F215" s="61"/>
      <c r="G215" s="61"/>
      <c r="H215" s="61"/>
      <c r="I215" s="62"/>
      <c r="J215" s="67" t="s">
        <v>263</v>
      </c>
      <c r="K215" s="67"/>
      <c r="L215" s="67"/>
      <c r="M215" s="67"/>
      <c r="N215" s="67"/>
      <c r="O215" s="67"/>
      <c r="P215" s="67"/>
      <c r="Q215" s="67"/>
      <c r="R215" s="67"/>
      <c r="S215" s="67"/>
      <c r="T215" s="67"/>
      <c r="U215" s="67"/>
      <c r="V215" s="68" t="s">
        <v>134</v>
      </c>
      <c r="W215" s="68"/>
      <c r="X215" s="69"/>
      <c r="Y215" s="9"/>
    </row>
    <row r="216" spans="1:25" ht="48.75" customHeight="1" x14ac:dyDescent="0.2">
      <c r="A216" s="9"/>
      <c r="B216" s="60"/>
      <c r="C216" s="61"/>
      <c r="D216" s="61"/>
      <c r="E216" s="61"/>
      <c r="F216" s="61"/>
      <c r="G216" s="61"/>
      <c r="H216" s="61"/>
      <c r="I216" s="62"/>
      <c r="J216" s="67" t="s">
        <v>264</v>
      </c>
      <c r="K216" s="67"/>
      <c r="L216" s="67"/>
      <c r="M216" s="67"/>
      <c r="N216" s="67"/>
      <c r="O216" s="67"/>
      <c r="P216" s="67"/>
      <c r="Q216" s="67"/>
      <c r="R216" s="67"/>
      <c r="S216" s="67"/>
      <c r="T216" s="67"/>
      <c r="U216" s="67"/>
      <c r="V216" s="68" t="s">
        <v>134</v>
      </c>
      <c r="W216" s="68"/>
      <c r="X216" s="69"/>
      <c r="Y216" s="9"/>
    </row>
    <row r="217" spans="1:25" ht="15.75" customHeight="1" x14ac:dyDescent="0.2">
      <c r="A217" s="9"/>
      <c r="B217" s="57" t="s">
        <v>162</v>
      </c>
      <c r="C217" s="58"/>
      <c r="D217" s="58"/>
      <c r="E217" s="58"/>
      <c r="F217" s="58"/>
      <c r="G217" s="58"/>
      <c r="H217" s="58"/>
      <c r="I217" s="59"/>
      <c r="J217" s="85" t="s">
        <v>72</v>
      </c>
      <c r="K217" s="85"/>
      <c r="L217" s="85"/>
      <c r="M217" s="85"/>
      <c r="N217" s="85"/>
      <c r="O217" s="85"/>
      <c r="P217" s="85"/>
      <c r="Q217" s="85"/>
      <c r="R217" s="85"/>
      <c r="S217" s="85"/>
      <c r="T217" s="85"/>
      <c r="U217" s="85"/>
      <c r="V217" s="85" t="s">
        <v>73</v>
      </c>
      <c r="W217" s="85"/>
      <c r="X217" s="86"/>
      <c r="Y217" s="9"/>
    </row>
    <row r="218" spans="1:25" ht="38.25" customHeight="1" x14ac:dyDescent="0.2">
      <c r="A218" s="9"/>
      <c r="B218" s="60"/>
      <c r="C218" s="61"/>
      <c r="D218" s="61"/>
      <c r="E218" s="61"/>
      <c r="F218" s="61"/>
      <c r="G218" s="61"/>
      <c r="H218" s="61"/>
      <c r="I218" s="62"/>
      <c r="J218" s="67" t="s">
        <v>265</v>
      </c>
      <c r="K218" s="67"/>
      <c r="L218" s="67"/>
      <c r="M218" s="67"/>
      <c r="N218" s="67"/>
      <c r="O218" s="67"/>
      <c r="P218" s="67"/>
      <c r="Q218" s="67"/>
      <c r="R218" s="67"/>
      <c r="S218" s="67"/>
      <c r="T218" s="67"/>
      <c r="U218" s="67"/>
      <c r="V218" s="68" t="s">
        <v>134</v>
      </c>
      <c r="W218" s="68"/>
      <c r="X218" s="69"/>
      <c r="Y218" s="9"/>
    </row>
    <row r="219" spans="1:25" ht="30" customHeight="1" x14ac:dyDescent="0.2">
      <c r="A219" s="9"/>
      <c r="B219" s="60"/>
      <c r="C219" s="61"/>
      <c r="D219" s="61"/>
      <c r="E219" s="61"/>
      <c r="F219" s="61"/>
      <c r="G219" s="61"/>
      <c r="H219" s="61"/>
      <c r="I219" s="62"/>
      <c r="J219" s="67" t="s">
        <v>266</v>
      </c>
      <c r="K219" s="67"/>
      <c r="L219" s="67"/>
      <c r="M219" s="67"/>
      <c r="N219" s="67"/>
      <c r="O219" s="67"/>
      <c r="P219" s="67"/>
      <c r="Q219" s="67"/>
      <c r="R219" s="67"/>
      <c r="S219" s="67"/>
      <c r="T219" s="67"/>
      <c r="U219" s="67"/>
      <c r="V219" s="68" t="s">
        <v>134</v>
      </c>
      <c r="W219" s="68"/>
      <c r="X219" s="69"/>
      <c r="Y219" s="9"/>
    </row>
    <row r="220" spans="1:25" ht="56.25" customHeight="1" x14ac:dyDescent="0.2">
      <c r="A220" s="9"/>
      <c r="B220" s="60"/>
      <c r="C220" s="61"/>
      <c r="D220" s="61"/>
      <c r="E220" s="61"/>
      <c r="F220" s="61"/>
      <c r="G220" s="61"/>
      <c r="H220" s="61"/>
      <c r="I220" s="62"/>
      <c r="J220" s="67" t="s">
        <v>267</v>
      </c>
      <c r="K220" s="67"/>
      <c r="L220" s="67"/>
      <c r="M220" s="67"/>
      <c r="N220" s="67"/>
      <c r="O220" s="67"/>
      <c r="P220" s="67"/>
      <c r="Q220" s="67"/>
      <c r="R220" s="67"/>
      <c r="S220" s="67"/>
      <c r="T220" s="67"/>
      <c r="U220" s="67"/>
      <c r="V220" s="53" t="s">
        <v>135</v>
      </c>
      <c r="W220" s="54"/>
      <c r="X220" s="55"/>
      <c r="Y220" s="9"/>
    </row>
    <row r="221" spans="1:25" ht="15.75" customHeight="1" x14ac:dyDescent="0.2">
      <c r="A221" s="9"/>
      <c r="B221" s="57" t="s">
        <v>163</v>
      </c>
      <c r="C221" s="58"/>
      <c r="D221" s="58"/>
      <c r="E221" s="58"/>
      <c r="F221" s="58"/>
      <c r="G221" s="58"/>
      <c r="H221" s="58"/>
      <c r="I221" s="59"/>
      <c r="J221" s="85" t="s">
        <v>72</v>
      </c>
      <c r="K221" s="85"/>
      <c r="L221" s="85"/>
      <c r="M221" s="85"/>
      <c r="N221" s="85"/>
      <c r="O221" s="85"/>
      <c r="P221" s="85"/>
      <c r="Q221" s="85"/>
      <c r="R221" s="85"/>
      <c r="S221" s="85"/>
      <c r="T221" s="85"/>
      <c r="U221" s="85"/>
      <c r="V221" s="85" t="s">
        <v>73</v>
      </c>
      <c r="W221" s="85"/>
      <c r="X221" s="86"/>
      <c r="Y221" s="9"/>
    </row>
    <row r="222" spans="1:25" ht="42" customHeight="1" x14ac:dyDescent="0.2">
      <c r="A222" s="9"/>
      <c r="B222" s="60"/>
      <c r="C222" s="61"/>
      <c r="D222" s="61"/>
      <c r="E222" s="61"/>
      <c r="F222" s="61"/>
      <c r="G222" s="61"/>
      <c r="H222" s="61"/>
      <c r="I222" s="62"/>
      <c r="J222" s="67" t="s">
        <v>268</v>
      </c>
      <c r="K222" s="67"/>
      <c r="L222" s="67"/>
      <c r="M222" s="67"/>
      <c r="N222" s="67"/>
      <c r="O222" s="67"/>
      <c r="P222" s="67"/>
      <c r="Q222" s="67"/>
      <c r="R222" s="67"/>
      <c r="S222" s="67"/>
      <c r="T222" s="67"/>
      <c r="U222" s="67"/>
      <c r="V222" s="68" t="s">
        <v>134</v>
      </c>
      <c r="W222" s="68"/>
      <c r="X222" s="69"/>
      <c r="Y222" s="9"/>
    </row>
    <row r="223" spans="1:25" ht="28.5" customHeight="1" x14ac:dyDescent="0.2">
      <c r="A223" s="9"/>
      <c r="B223" s="60"/>
      <c r="C223" s="61"/>
      <c r="D223" s="61"/>
      <c r="E223" s="61"/>
      <c r="F223" s="61"/>
      <c r="G223" s="61"/>
      <c r="H223" s="61"/>
      <c r="I223" s="62"/>
      <c r="J223" s="67" t="s">
        <v>269</v>
      </c>
      <c r="K223" s="67"/>
      <c r="L223" s="67"/>
      <c r="M223" s="67"/>
      <c r="N223" s="67"/>
      <c r="O223" s="67"/>
      <c r="P223" s="67"/>
      <c r="Q223" s="67"/>
      <c r="R223" s="67"/>
      <c r="S223" s="67"/>
      <c r="T223" s="67"/>
      <c r="U223" s="67"/>
      <c r="V223" s="68" t="s">
        <v>134</v>
      </c>
      <c r="W223" s="68"/>
      <c r="X223" s="69"/>
      <c r="Y223" s="9"/>
    </row>
    <row r="224" spans="1:25" ht="27" customHeight="1" x14ac:dyDescent="0.2">
      <c r="A224" s="9"/>
      <c r="B224" s="60"/>
      <c r="C224" s="61"/>
      <c r="D224" s="61"/>
      <c r="E224" s="61"/>
      <c r="F224" s="61"/>
      <c r="G224" s="61"/>
      <c r="H224" s="61"/>
      <c r="I224" s="62"/>
      <c r="J224" s="67" t="s">
        <v>270</v>
      </c>
      <c r="K224" s="67"/>
      <c r="L224" s="67"/>
      <c r="M224" s="67"/>
      <c r="N224" s="67"/>
      <c r="O224" s="67"/>
      <c r="P224" s="67"/>
      <c r="Q224" s="67"/>
      <c r="R224" s="67"/>
      <c r="S224" s="67"/>
      <c r="T224" s="67"/>
      <c r="U224" s="67"/>
      <c r="V224" s="68" t="s">
        <v>134</v>
      </c>
      <c r="W224" s="68"/>
      <c r="X224" s="69"/>
      <c r="Y224" s="9"/>
    </row>
    <row r="225" spans="1:25" ht="38.25" customHeight="1" x14ac:dyDescent="0.2">
      <c r="A225" s="9"/>
      <c r="B225" s="60"/>
      <c r="C225" s="61"/>
      <c r="D225" s="61"/>
      <c r="E225" s="61"/>
      <c r="F225" s="61"/>
      <c r="G225" s="61"/>
      <c r="H225" s="61"/>
      <c r="I225" s="62"/>
      <c r="J225" s="67" t="s">
        <v>271</v>
      </c>
      <c r="K225" s="67"/>
      <c r="L225" s="67"/>
      <c r="M225" s="67"/>
      <c r="N225" s="67"/>
      <c r="O225" s="67"/>
      <c r="P225" s="67"/>
      <c r="Q225" s="67"/>
      <c r="R225" s="67"/>
      <c r="S225" s="67"/>
      <c r="T225" s="67"/>
      <c r="U225" s="67"/>
      <c r="V225" s="68" t="s">
        <v>134</v>
      </c>
      <c r="W225" s="68"/>
      <c r="X225" s="69"/>
      <c r="Y225" s="9"/>
    </row>
    <row r="226" spans="1:25" ht="34.5" customHeight="1" x14ac:dyDescent="0.2">
      <c r="A226" s="9"/>
      <c r="B226" s="60"/>
      <c r="C226" s="61"/>
      <c r="D226" s="61"/>
      <c r="E226" s="61"/>
      <c r="F226" s="61"/>
      <c r="G226" s="61"/>
      <c r="H226" s="61"/>
      <c r="I226" s="62"/>
      <c r="J226" s="67" t="s">
        <v>272</v>
      </c>
      <c r="K226" s="67"/>
      <c r="L226" s="67"/>
      <c r="M226" s="67"/>
      <c r="N226" s="67"/>
      <c r="O226" s="67"/>
      <c r="P226" s="67"/>
      <c r="Q226" s="67"/>
      <c r="R226" s="67"/>
      <c r="S226" s="67"/>
      <c r="T226" s="67"/>
      <c r="U226" s="67"/>
      <c r="V226" s="53" t="s">
        <v>135</v>
      </c>
      <c r="W226" s="54"/>
      <c r="X226" s="55"/>
      <c r="Y226" s="9"/>
    </row>
    <row r="227" spans="1:25" ht="15.75" customHeight="1" x14ac:dyDescent="0.2">
      <c r="A227" s="9"/>
      <c r="B227" s="57" t="s">
        <v>164</v>
      </c>
      <c r="C227" s="58"/>
      <c r="D227" s="58"/>
      <c r="E227" s="58"/>
      <c r="F227" s="58"/>
      <c r="G227" s="58"/>
      <c r="H227" s="58"/>
      <c r="I227" s="59"/>
      <c r="J227" s="85" t="s">
        <v>72</v>
      </c>
      <c r="K227" s="85"/>
      <c r="L227" s="85"/>
      <c r="M227" s="85"/>
      <c r="N227" s="85"/>
      <c r="O227" s="85"/>
      <c r="P227" s="85"/>
      <c r="Q227" s="85"/>
      <c r="R227" s="85"/>
      <c r="S227" s="85"/>
      <c r="T227" s="85"/>
      <c r="U227" s="85"/>
      <c r="V227" s="85" t="s">
        <v>73</v>
      </c>
      <c r="W227" s="85"/>
      <c r="X227" s="86"/>
      <c r="Y227" s="9"/>
    </row>
    <row r="228" spans="1:25" ht="55.5" customHeight="1" x14ac:dyDescent="0.2">
      <c r="A228" s="9"/>
      <c r="B228" s="60"/>
      <c r="C228" s="61"/>
      <c r="D228" s="61"/>
      <c r="E228" s="61"/>
      <c r="F228" s="61"/>
      <c r="G228" s="61"/>
      <c r="H228" s="61"/>
      <c r="I228" s="62"/>
      <c r="J228" s="67" t="s">
        <v>273</v>
      </c>
      <c r="K228" s="67"/>
      <c r="L228" s="67"/>
      <c r="M228" s="67"/>
      <c r="N228" s="67"/>
      <c r="O228" s="67"/>
      <c r="P228" s="67"/>
      <c r="Q228" s="67"/>
      <c r="R228" s="67"/>
      <c r="S228" s="67"/>
      <c r="T228" s="67"/>
      <c r="U228" s="67"/>
      <c r="V228" s="68" t="s">
        <v>134</v>
      </c>
      <c r="W228" s="68"/>
      <c r="X228" s="69"/>
      <c r="Y228" s="9"/>
    </row>
    <row r="229" spans="1:25" ht="39.75" customHeight="1" x14ac:dyDescent="0.2">
      <c r="A229" s="9"/>
      <c r="B229" s="60"/>
      <c r="C229" s="61"/>
      <c r="D229" s="61"/>
      <c r="E229" s="61"/>
      <c r="F229" s="61"/>
      <c r="G229" s="61"/>
      <c r="H229" s="61"/>
      <c r="I229" s="62"/>
      <c r="J229" s="67" t="s">
        <v>274</v>
      </c>
      <c r="K229" s="67"/>
      <c r="L229" s="67"/>
      <c r="M229" s="67"/>
      <c r="N229" s="67"/>
      <c r="O229" s="67"/>
      <c r="P229" s="67"/>
      <c r="Q229" s="67"/>
      <c r="R229" s="67"/>
      <c r="S229" s="67"/>
      <c r="T229" s="67"/>
      <c r="U229" s="67"/>
      <c r="V229" s="53" t="s">
        <v>135</v>
      </c>
      <c r="W229" s="54"/>
      <c r="X229" s="55"/>
      <c r="Y229" s="9"/>
    </row>
    <row r="230" spans="1:25" ht="45" customHeight="1" x14ac:dyDescent="0.2">
      <c r="A230" s="9"/>
      <c r="B230" s="60"/>
      <c r="C230" s="61"/>
      <c r="D230" s="61"/>
      <c r="E230" s="61"/>
      <c r="F230" s="61"/>
      <c r="G230" s="61"/>
      <c r="H230" s="61"/>
      <c r="I230" s="62"/>
      <c r="J230" s="67" t="s">
        <v>275</v>
      </c>
      <c r="K230" s="67"/>
      <c r="L230" s="67"/>
      <c r="M230" s="67"/>
      <c r="N230" s="67"/>
      <c r="O230" s="67"/>
      <c r="P230" s="67"/>
      <c r="Q230" s="67"/>
      <c r="R230" s="67"/>
      <c r="S230" s="67"/>
      <c r="T230" s="67"/>
      <c r="U230" s="67"/>
      <c r="V230" s="53" t="s">
        <v>135</v>
      </c>
      <c r="W230" s="54"/>
      <c r="X230" s="55"/>
      <c r="Y230" s="9"/>
    </row>
    <row r="231" spans="1:25" ht="54.75" customHeight="1" x14ac:dyDescent="0.2">
      <c r="A231" s="9"/>
      <c r="B231" s="60"/>
      <c r="C231" s="61"/>
      <c r="D231" s="61"/>
      <c r="E231" s="61"/>
      <c r="F231" s="61"/>
      <c r="G231" s="61"/>
      <c r="H231" s="61"/>
      <c r="I231" s="62"/>
      <c r="J231" s="67" t="s">
        <v>276</v>
      </c>
      <c r="K231" s="67"/>
      <c r="L231" s="67"/>
      <c r="M231" s="67"/>
      <c r="N231" s="67"/>
      <c r="O231" s="67"/>
      <c r="P231" s="67"/>
      <c r="Q231" s="67"/>
      <c r="R231" s="67"/>
      <c r="S231" s="67"/>
      <c r="T231" s="67"/>
      <c r="U231" s="67"/>
      <c r="V231" s="53" t="s">
        <v>135</v>
      </c>
      <c r="W231" s="54"/>
      <c r="X231" s="55"/>
      <c r="Y231" s="9"/>
    </row>
    <row r="232" spans="1:25" ht="15.75" customHeight="1" x14ac:dyDescent="0.2">
      <c r="A232" s="9"/>
      <c r="B232" s="57" t="s">
        <v>165</v>
      </c>
      <c r="C232" s="58"/>
      <c r="D232" s="58"/>
      <c r="E232" s="58"/>
      <c r="F232" s="58"/>
      <c r="G232" s="58"/>
      <c r="H232" s="58"/>
      <c r="I232" s="59"/>
      <c r="J232" s="85" t="s">
        <v>72</v>
      </c>
      <c r="K232" s="85"/>
      <c r="L232" s="85"/>
      <c r="M232" s="85"/>
      <c r="N232" s="85"/>
      <c r="O232" s="85"/>
      <c r="P232" s="85"/>
      <c r="Q232" s="85"/>
      <c r="R232" s="85"/>
      <c r="S232" s="85"/>
      <c r="T232" s="85"/>
      <c r="U232" s="85"/>
      <c r="V232" s="85" t="s">
        <v>73</v>
      </c>
      <c r="W232" s="85"/>
      <c r="X232" s="86"/>
      <c r="Y232" s="9"/>
    </row>
    <row r="233" spans="1:25" ht="40.5" customHeight="1" x14ac:dyDescent="0.2">
      <c r="A233" s="9"/>
      <c r="B233" s="60"/>
      <c r="C233" s="61"/>
      <c r="D233" s="61"/>
      <c r="E233" s="61"/>
      <c r="F233" s="61"/>
      <c r="G233" s="61"/>
      <c r="H233" s="61"/>
      <c r="I233" s="62"/>
      <c r="J233" s="67" t="s">
        <v>277</v>
      </c>
      <c r="K233" s="67"/>
      <c r="L233" s="67"/>
      <c r="M233" s="67"/>
      <c r="N233" s="67"/>
      <c r="O233" s="67"/>
      <c r="P233" s="67"/>
      <c r="Q233" s="67"/>
      <c r="R233" s="67"/>
      <c r="S233" s="67"/>
      <c r="T233" s="67"/>
      <c r="U233" s="67"/>
      <c r="V233" s="68" t="s">
        <v>134</v>
      </c>
      <c r="W233" s="68"/>
      <c r="X233" s="69"/>
      <c r="Y233" s="9"/>
    </row>
    <row r="234" spans="1:25" ht="44.25" customHeight="1" x14ac:dyDescent="0.2">
      <c r="A234" s="9"/>
      <c r="B234" s="60"/>
      <c r="C234" s="61"/>
      <c r="D234" s="61"/>
      <c r="E234" s="61"/>
      <c r="F234" s="61"/>
      <c r="G234" s="61"/>
      <c r="H234" s="61"/>
      <c r="I234" s="62"/>
      <c r="J234" s="67" t="s">
        <v>278</v>
      </c>
      <c r="K234" s="67"/>
      <c r="L234" s="67"/>
      <c r="M234" s="67"/>
      <c r="N234" s="67"/>
      <c r="O234" s="67"/>
      <c r="P234" s="67"/>
      <c r="Q234" s="67"/>
      <c r="R234" s="67"/>
      <c r="S234" s="67"/>
      <c r="T234" s="67"/>
      <c r="U234" s="67"/>
      <c r="V234" s="68" t="s">
        <v>134</v>
      </c>
      <c r="W234" s="68"/>
      <c r="X234" s="69"/>
      <c r="Y234" s="9"/>
    </row>
    <row r="235" spans="1:25" ht="24.75" customHeight="1" x14ac:dyDescent="0.2">
      <c r="A235" s="9"/>
      <c r="B235" s="157" t="s">
        <v>81</v>
      </c>
      <c r="C235" s="158"/>
      <c r="D235" s="158"/>
      <c r="E235" s="158"/>
      <c r="F235" s="158"/>
      <c r="G235" s="158"/>
      <c r="H235" s="158"/>
      <c r="I235" s="158"/>
      <c r="J235" s="158"/>
      <c r="K235" s="158"/>
      <c r="L235" s="158"/>
      <c r="M235" s="158"/>
      <c r="N235" s="158"/>
      <c r="O235" s="158"/>
      <c r="P235" s="158"/>
      <c r="Q235" s="158"/>
      <c r="R235" s="158"/>
      <c r="S235" s="158"/>
      <c r="T235" s="158"/>
      <c r="U235" s="158"/>
      <c r="V235" s="158"/>
      <c r="W235" s="158"/>
      <c r="X235" s="159"/>
      <c r="Y235" s="9"/>
    </row>
    <row r="236" spans="1:25" ht="24.75" customHeight="1" x14ac:dyDescent="0.2">
      <c r="A236" s="9"/>
      <c r="B236" s="87" t="s">
        <v>71</v>
      </c>
      <c r="C236" s="85"/>
      <c r="D236" s="85"/>
      <c r="E236" s="85"/>
      <c r="F236" s="85"/>
      <c r="G236" s="85"/>
      <c r="H236" s="85"/>
      <c r="I236" s="85"/>
      <c r="J236" s="85" t="s">
        <v>72</v>
      </c>
      <c r="K236" s="85"/>
      <c r="L236" s="85"/>
      <c r="M236" s="85"/>
      <c r="N236" s="85"/>
      <c r="O236" s="85"/>
      <c r="P236" s="85"/>
      <c r="Q236" s="85"/>
      <c r="R236" s="85"/>
      <c r="S236" s="85"/>
      <c r="T236" s="85"/>
      <c r="U236" s="85"/>
      <c r="V236" s="85" t="s">
        <v>73</v>
      </c>
      <c r="W236" s="85"/>
      <c r="X236" s="86"/>
      <c r="Y236" s="9"/>
    </row>
    <row r="237" spans="1:25" ht="45" customHeight="1" x14ac:dyDescent="0.2">
      <c r="A237" s="9"/>
      <c r="B237" s="76" t="s">
        <v>373</v>
      </c>
      <c r="C237" s="77"/>
      <c r="D237" s="77"/>
      <c r="E237" s="77"/>
      <c r="F237" s="77"/>
      <c r="G237" s="77"/>
      <c r="H237" s="77"/>
      <c r="I237" s="78"/>
      <c r="J237" s="67" t="s">
        <v>279</v>
      </c>
      <c r="K237" s="67"/>
      <c r="L237" s="67"/>
      <c r="M237" s="67"/>
      <c r="N237" s="67"/>
      <c r="O237" s="67"/>
      <c r="P237" s="67"/>
      <c r="Q237" s="67"/>
      <c r="R237" s="67"/>
      <c r="S237" s="67"/>
      <c r="T237" s="67"/>
      <c r="U237" s="67"/>
      <c r="V237" s="68" t="s">
        <v>134</v>
      </c>
      <c r="W237" s="68"/>
      <c r="X237" s="69"/>
      <c r="Y237" s="9"/>
    </row>
    <row r="238" spans="1:25" ht="15.75" customHeight="1" x14ac:dyDescent="0.2">
      <c r="A238" s="9"/>
      <c r="B238" s="57" t="s">
        <v>166</v>
      </c>
      <c r="C238" s="58"/>
      <c r="D238" s="58"/>
      <c r="E238" s="58"/>
      <c r="F238" s="58"/>
      <c r="G238" s="58"/>
      <c r="H238" s="58"/>
      <c r="I238" s="59"/>
      <c r="J238" s="85" t="s">
        <v>72</v>
      </c>
      <c r="K238" s="85"/>
      <c r="L238" s="85"/>
      <c r="M238" s="85"/>
      <c r="N238" s="85"/>
      <c r="O238" s="85"/>
      <c r="P238" s="85"/>
      <c r="Q238" s="85"/>
      <c r="R238" s="85"/>
      <c r="S238" s="85"/>
      <c r="T238" s="85"/>
      <c r="U238" s="85"/>
      <c r="V238" s="85" t="s">
        <v>73</v>
      </c>
      <c r="W238" s="85"/>
      <c r="X238" s="86"/>
      <c r="Y238" s="9"/>
    </row>
    <row r="239" spans="1:25" ht="50.25" customHeight="1" x14ac:dyDescent="0.2">
      <c r="A239" s="9"/>
      <c r="B239" s="60"/>
      <c r="C239" s="61"/>
      <c r="D239" s="61"/>
      <c r="E239" s="61"/>
      <c r="F239" s="61"/>
      <c r="G239" s="61"/>
      <c r="H239" s="61"/>
      <c r="I239" s="62"/>
      <c r="J239" s="67" t="s">
        <v>280</v>
      </c>
      <c r="K239" s="67"/>
      <c r="L239" s="67"/>
      <c r="M239" s="67"/>
      <c r="N239" s="67"/>
      <c r="O239" s="67"/>
      <c r="P239" s="67"/>
      <c r="Q239" s="67"/>
      <c r="R239" s="67"/>
      <c r="S239" s="67"/>
      <c r="T239" s="67"/>
      <c r="U239" s="67"/>
      <c r="V239" s="68" t="s">
        <v>134</v>
      </c>
      <c r="W239" s="68"/>
      <c r="X239" s="69"/>
      <c r="Y239" s="9"/>
    </row>
    <row r="240" spans="1:25" ht="15.75" customHeight="1" x14ac:dyDescent="0.2">
      <c r="A240" s="9"/>
      <c r="B240" s="57" t="s">
        <v>167</v>
      </c>
      <c r="C240" s="58"/>
      <c r="D240" s="58"/>
      <c r="E240" s="58"/>
      <c r="F240" s="58"/>
      <c r="G240" s="58"/>
      <c r="H240" s="58"/>
      <c r="I240" s="59"/>
      <c r="J240" s="85" t="s">
        <v>72</v>
      </c>
      <c r="K240" s="85"/>
      <c r="L240" s="85"/>
      <c r="M240" s="85"/>
      <c r="N240" s="85"/>
      <c r="O240" s="85"/>
      <c r="P240" s="85"/>
      <c r="Q240" s="85"/>
      <c r="R240" s="85"/>
      <c r="S240" s="85"/>
      <c r="T240" s="85"/>
      <c r="U240" s="85"/>
      <c r="V240" s="85" t="s">
        <v>73</v>
      </c>
      <c r="W240" s="85"/>
      <c r="X240" s="86"/>
      <c r="Y240" s="9"/>
    </row>
    <row r="241" spans="1:25" ht="57.75" customHeight="1" x14ac:dyDescent="0.2">
      <c r="A241" s="9"/>
      <c r="B241" s="60"/>
      <c r="C241" s="61"/>
      <c r="D241" s="61"/>
      <c r="E241" s="61"/>
      <c r="F241" s="61"/>
      <c r="G241" s="61"/>
      <c r="H241" s="61"/>
      <c r="I241" s="62"/>
      <c r="J241" s="67" t="s">
        <v>281</v>
      </c>
      <c r="K241" s="67"/>
      <c r="L241" s="67"/>
      <c r="M241" s="67"/>
      <c r="N241" s="67"/>
      <c r="O241" s="67"/>
      <c r="P241" s="67"/>
      <c r="Q241" s="67"/>
      <c r="R241" s="67"/>
      <c r="S241" s="67"/>
      <c r="T241" s="67"/>
      <c r="U241" s="67"/>
      <c r="V241" s="68" t="s">
        <v>134</v>
      </c>
      <c r="W241" s="68"/>
      <c r="X241" s="69"/>
      <c r="Y241" s="9"/>
    </row>
    <row r="242" spans="1:25" ht="34.5" customHeight="1" x14ac:dyDescent="0.2">
      <c r="A242" s="9"/>
      <c r="B242" s="60"/>
      <c r="C242" s="61"/>
      <c r="D242" s="61"/>
      <c r="E242" s="61"/>
      <c r="F242" s="61"/>
      <c r="G242" s="61"/>
      <c r="H242" s="61"/>
      <c r="I242" s="62"/>
      <c r="J242" s="67" t="s">
        <v>282</v>
      </c>
      <c r="K242" s="67"/>
      <c r="L242" s="67"/>
      <c r="M242" s="67"/>
      <c r="N242" s="67"/>
      <c r="O242" s="67"/>
      <c r="P242" s="67"/>
      <c r="Q242" s="67"/>
      <c r="R242" s="67"/>
      <c r="S242" s="67"/>
      <c r="T242" s="67"/>
      <c r="U242" s="67"/>
      <c r="V242" s="68" t="s">
        <v>134</v>
      </c>
      <c r="W242" s="68"/>
      <c r="X242" s="69"/>
      <c r="Y242" s="9"/>
    </row>
    <row r="243" spans="1:25" ht="41.25" customHeight="1" x14ac:dyDescent="0.2">
      <c r="A243" s="9"/>
      <c r="B243" s="60"/>
      <c r="C243" s="61"/>
      <c r="D243" s="61"/>
      <c r="E243" s="61"/>
      <c r="F243" s="61"/>
      <c r="G243" s="61"/>
      <c r="H243" s="61"/>
      <c r="I243" s="62"/>
      <c r="J243" s="67" t="s">
        <v>283</v>
      </c>
      <c r="K243" s="67"/>
      <c r="L243" s="67"/>
      <c r="M243" s="67"/>
      <c r="N243" s="67"/>
      <c r="O243" s="67"/>
      <c r="P243" s="67"/>
      <c r="Q243" s="67"/>
      <c r="R243" s="67"/>
      <c r="S243" s="67"/>
      <c r="T243" s="67"/>
      <c r="U243" s="67"/>
      <c r="V243" s="53" t="s">
        <v>135</v>
      </c>
      <c r="W243" s="54"/>
      <c r="X243" s="55"/>
      <c r="Y243" s="9"/>
    </row>
    <row r="244" spans="1:25" ht="39.75" customHeight="1" x14ac:dyDescent="0.2">
      <c r="A244" s="9"/>
      <c r="B244" s="60"/>
      <c r="C244" s="61"/>
      <c r="D244" s="61"/>
      <c r="E244" s="61"/>
      <c r="F244" s="61"/>
      <c r="G244" s="61"/>
      <c r="H244" s="61"/>
      <c r="I244" s="62"/>
      <c r="J244" s="67" t="s">
        <v>284</v>
      </c>
      <c r="K244" s="67"/>
      <c r="L244" s="67"/>
      <c r="M244" s="67"/>
      <c r="N244" s="67"/>
      <c r="O244" s="67"/>
      <c r="P244" s="67"/>
      <c r="Q244" s="67"/>
      <c r="R244" s="67"/>
      <c r="S244" s="67"/>
      <c r="T244" s="67"/>
      <c r="U244" s="67"/>
      <c r="V244" s="53" t="s">
        <v>135</v>
      </c>
      <c r="W244" s="54"/>
      <c r="X244" s="55"/>
      <c r="Y244" s="9"/>
    </row>
    <row r="245" spans="1:25" ht="39.75" customHeight="1" x14ac:dyDescent="0.2">
      <c r="A245" s="9"/>
      <c r="B245" s="60"/>
      <c r="C245" s="61"/>
      <c r="D245" s="61"/>
      <c r="E245" s="61"/>
      <c r="F245" s="61"/>
      <c r="G245" s="61"/>
      <c r="H245" s="61"/>
      <c r="I245" s="62"/>
      <c r="J245" s="67" t="s">
        <v>285</v>
      </c>
      <c r="K245" s="67"/>
      <c r="L245" s="67"/>
      <c r="M245" s="67"/>
      <c r="N245" s="67"/>
      <c r="O245" s="67"/>
      <c r="P245" s="67"/>
      <c r="Q245" s="67"/>
      <c r="R245" s="67"/>
      <c r="S245" s="67"/>
      <c r="T245" s="67"/>
      <c r="U245" s="67"/>
      <c r="V245" s="53" t="s">
        <v>135</v>
      </c>
      <c r="W245" s="54"/>
      <c r="X245" s="55"/>
      <c r="Y245" s="9"/>
    </row>
    <row r="246" spans="1:25" ht="41.25" customHeight="1" x14ac:dyDescent="0.2">
      <c r="A246" s="9"/>
      <c r="B246" s="60"/>
      <c r="C246" s="61"/>
      <c r="D246" s="61"/>
      <c r="E246" s="61"/>
      <c r="F246" s="61"/>
      <c r="G246" s="61"/>
      <c r="H246" s="61"/>
      <c r="I246" s="62"/>
      <c r="J246" s="67" t="s">
        <v>286</v>
      </c>
      <c r="K246" s="67"/>
      <c r="L246" s="67"/>
      <c r="M246" s="67"/>
      <c r="N246" s="67"/>
      <c r="O246" s="67"/>
      <c r="P246" s="67"/>
      <c r="Q246" s="67"/>
      <c r="R246" s="67"/>
      <c r="S246" s="67"/>
      <c r="T246" s="67"/>
      <c r="U246" s="67"/>
      <c r="V246" s="53" t="s">
        <v>135</v>
      </c>
      <c r="W246" s="54"/>
      <c r="X246" s="55"/>
      <c r="Y246" s="9"/>
    </row>
    <row r="247" spans="1:25" ht="15.75" customHeight="1" x14ac:dyDescent="0.2">
      <c r="A247" s="9"/>
      <c r="B247" s="57" t="s">
        <v>168</v>
      </c>
      <c r="C247" s="58"/>
      <c r="D247" s="58"/>
      <c r="E247" s="58"/>
      <c r="F247" s="58"/>
      <c r="G247" s="58"/>
      <c r="H247" s="58"/>
      <c r="I247" s="59"/>
      <c r="J247" s="85" t="s">
        <v>72</v>
      </c>
      <c r="K247" s="85"/>
      <c r="L247" s="85"/>
      <c r="M247" s="85"/>
      <c r="N247" s="85"/>
      <c r="O247" s="85"/>
      <c r="P247" s="85"/>
      <c r="Q247" s="85"/>
      <c r="R247" s="85"/>
      <c r="S247" s="85"/>
      <c r="T247" s="85"/>
      <c r="U247" s="85"/>
      <c r="V247" s="85" t="s">
        <v>73</v>
      </c>
      <c r="W247" s="85"/>
      <c r="X247" s="86"/>
      <c r="Y247" s="9"/>
    </row>
    <row r="248" spans="1:25" ht="42" customHeight="1" x14ac:dyDescent="0.2">
      <c r="A248" s="9"/>
      <c r="B248" s="60"/>
      <c r="C248" s="61"/>
      <c r="D248" s="61"/>
      <c r="E248" s="61"/>
      <c r="F248" s="61"/>
      <c r="G248" s="61"/>
      <c r="H248" s="61"/>
      <c r="I248" s="62"/>
      <c r="J248" s="67" t="s">
        <v>287</v>
      </c>
      <c r="K248" s="67"/>
      <c r="L248" s="67"/>
      <c r="M248" s="67"/>
      <c r="N248" s="67"/>
      <c r="O248" s="67"/>
      <c r="P248" s="67"/>
      <c r="Q248" s="67"/>
      <c r="R248" s="67"/>
      <c r="S248" s="67"/>
      <c r="T248" s="67"/>
      <c r="U248" s="67"/>
      <c r="V248" s="53" t="s">
        <v>135</v>
      </c>
      <c r="W248" s="54"/>
      <c r="X248" s="55"/>
      <c r="Y248" s="9"/>
    </row>
    <row r="249" spans="1:25" ht="33" customHeight="1" x14ac:dyDescent="0.2">
      <c r="A249" s="9"/>
      <c r="B249" s="60"/>
      <c r="C249" s="61"/>
      <c r="D249" s="61"/>
      <c r="E249" s="61"/>
      <c r="F249" s="61"/>
      <c r="G249" s="61"/>
      <c r="H249" s="61"/>
      <c r="I249" s="62"/>
      <c r="J249" s="67" t="s">
        <v>288</v>
      </c>
      <c r="K249" s="67"/>
      <c r="L249" s="67"/>
      <c r="M249" s="67"/>
      <c r="N249" s="67"/>
      <c r="O249" s="67"/>
      <c r="P249" s="67"/>
      <c r="Q249" s="67"/>
      <c r="R249" s="67"/>
      <c r="S249" s="67"/>
      <c r="T249" s="67"/>
      <c r="U249" s="67"/>
      <c r="V249" s="68" t="s">
        <v>134</v>
      </c>
      <c r="W249" s="68"/>
      <c r="X249" s="69"/>
      <c r="Y249" s="9"/>
    </row>
    <row r="250" spans="1:25" ht="24.75" customHeight="1" x14ac:dyDescent="0.2">
      <c r="A250" s="9"/>
      <c r="B250" s="157" t="s">
        <v>82</v>
      </c>
      <c r="C250" s="158"/>
      <c r="D250" s="158"/>
      <c r="E250" s="158"/>
      <c r="F250" s="158"/>
      <c r="G250" s="158"/>
      <c r="H250" s="158"/>
      <c r="I250" s="158"/>
      <c r="J250" s="158"/>
      <c r="K250" s="158"/>
      <c r="L250" s="158"/>
      <c r="M250" s="158"/>
      <c r="N250" s="158"/>
      <c r="O250" s="158"/>
      <c r="P250" s="158"/>
      <c r="Q250" s="158"/>
      <c r="R250" s="158"/>
      <c r="S250" s="158"/>
      <c r="T250" s="158"/>
      <c r="U250" s="158"/>
      <c r="V250" s="158"/>
      <c r="W250" s="158"/>
      <c r="X250" s="159"/>
      <c r="Y250" s="9"/>
    </row>
    <row r="251" spans="1:25" ht="24.75" customHeight="1" x14ac:dyDescent="0.2">
      <c r="A251" s="9"/>
      <c r="B251" s="87" t="s">
        <v>71</v>
      </c>
      <c r="C251" s="85"/>
      <c r="D251" s="85"/>
      <c r="E251" s="85"/>
      <c r="F251" s="85"/>
      <c r="G251" s="85"/>
      <c r="H251" s="85"/>
      <c r="I251" s="85"/>
      <c r="J251" s="85" t="s">
        <v>72</v>
      </c>
      <c r="K251" s="85"/>
      <c r="L251" s="85"/>
      <c r="M251" s="85"/>
      <c r="N251" s="85"/>
      <c r="O251" s="85"/>
      <c r="P251" s="85"/>
      <c r="Q251" s="85"/>
      <c r="R251" s="85"/>
      <c r="S251" s="85"/>
      <c r="T251" s="85"/>
      <c r="U251" s="85"/>
      <c r="V251" s="85" t="s">
        <v>73</v>
      </c>
      <c r="W251" s="85"/>
      <c r="X251" s="86"/>
      <c r="Y251" s="9"/>
    </row>
    <row r="252" spans="1:25" ht="57.75" customHeight="1" x14ac:dyDescent="0.2">
      <c r="A252" s="9"/>
      <c r="B252" s="76" t="s">
        <v>169</v>
      </c>
      <c r="C252" s="77"/>
      <c r="D252" s="77"/>
      <c r="E252" s="77"/>
      <c r="F252" s="77"/>
      <c r="G252" s="77"/>
      <c r="H252" s="77"/>
      <c r="I252" s="78"/>
      <c r="J252" s="67" t="s">
        <v>289</v>
      </c>
      <c r="K252" s="67"/>
      <c r="L252" s="67"/>
      <c r="M252" s="67"/>
      <c r="N252" s="67"/>
      <c r="O252" s="67"/>
      <c r="P252" s="67"/>
      <c r="Q252" s="67"/>
      <c r="R252" s="67"/>
      <c r="S252" s="67"/>
      <c r="T252" s="67"/>
      <c r="U252" s="67"/>
      <c r="V252" s="68" t="s">
        <v>134</v>
      </c>
      <c r="W252" s="68"/>
      <c r="X252" s="69"/>
      <c r="Y252" s="9"/>
    </row>
    <row r="253" spans="1:25" ht="42" customHeight="1" x14ac:dyDescent="0.2">
      <c r="A253" s="9"/>
      <c r="B253" s="79"/>
      <c r="C253" s="80"/>
      <c r="D253" s="80"/>
      <c r="E253" s="80"/>
      <c r="F253" s="80"/>
      <c r="G253" s="80"/>
      <c r="H253" s="80"/>
      <c r="I253" s="81"/>
      <c r="J253" s="63" t="s">
        <v>290</v>
      </c>
      <c r="K253" s="64"/>
      <c r="L253" s="64"/>
      <c r="M253" s="64"/>
      <c r="N253" s="64"/>
      <c r="O253" s="64"/>
      <c r="P253" s="64"/>
      <c r="Q253" s="64"/>
      <c r="R253" s="64"/>
      <c r="S253" s="64"/>
      <c r="T253" s="64"/>
      <c r="U253" s="65"/>
      <c r="V253" s="53" t="s">
        <v>135</v>
      </c>
      <c r="W253" s="54"/>
      <c r="X253" s="55"/>
      <c r="Y253" s="9"/>
    </row>
    <row r="254" spans="1:25" ht="51.75" customHeight="1" x14ac:dyDescent="0.2">
      <c r="A254" s="9"/>
      <c r="B254" s="79"/>
      <c r="C254" s="80"/>
      <c r="D254" s="80"/>
      <c r="E254" s="80"/>
      <c r="F254" s="80"/>
      <c r="G254" s="80"/>
      <c r="H254" s="80"/>
      <c r="I254" s="81"/>
      <c r="J254" s="67" t="s">
        <v>291</v>
      </c>
      <c r="K254" s="67"/>
      <c r="L254" s="67"/>
      <c r="M254" s="67"/>
      <c r="N254" s="67"/>
      <c r="O254" s="67"/>
      <c r="P254" s="67"/>
      <c r="Q254" s="67"/>
      <c r="R254" s="67"/>
      <c r="S254" s="67"/>
      <c r="T254" s="67"/>
      <c r="U254" s="67"/>
      <c r="V254" s="53" t="s">
        <v>135</v>
      </c>
      <c r="W254" s="54"/>
      <c r="X254" s="55"/>
      <c r="Y254" s="9"/>
    </row>
    <row r="255" spans="1:25" ht="54.75" customHeight="1" x14ac:dyDescent="0.2">
      <c r="A255" s="9"/>
      <c r="B255" s="79"/>
      <c r="C255" s="80"/>
      <c r="D255" s="80"/>
      <c r="E255" s="80"/>
      <c r="F255" s="80"/>
      <c r="G255" s="80"/>
      <c r="H255" s="80"/>
      <c r="I255" s="81"/>
      <c r="J255" s="67" t="s">
        <v>292</v>
      </c>
      <c r="K255" s="67"/>
      <c r="L255" s="67"/>
      <c r="M255" s="67"/>
      <c r="N255" s="67"/>
      <c r="O255" s="67"/>
      <c r="P255" s="67"/>
      <c r="Q255" s="67"/>
      <c r="R255" s="67"/>
      <c r="S255" s="67"/>
      <c r="T255" s="67"/>
      <c r="U255" s="67"/>
      <c r="V255" s="53" t="s">
        <v>135</v>
      </c>
      <c r="W255" s="54"/>
      <c r="X255" s="55"/>
      <c r="Y255" s="9"/>
    </row>
    <row r="256" spans="1:25" ht="33.75" customHeight="1" x14ac:dyDescent="0.2">
      <c r="A256" s="9"/>
      <c r="B256" s="160" t="s">
        <v>188</v>
      </c>
      <c r="C256" s="64"/>
      <c r="D256" s="64"/>
      <c r="E256" s="64"/>
      <c r="F256" s="64"/>
      <c r="G256" s="64"/>
      <c r="H256" s="64"/>
      <c r="I256" s="65"/>
      <c r="J256" s="67"/>
      <c r="K256" s="67"/>
      <c r="L256" s="67"/>
      <c r="M256" s="67"/>
      <c r="N256" s="67"/>
      <c r="O256" s="67"/>
      <c r="P256" s="67"/>
      <c r="Q256" s="67"/>
      <c r="R256" s="67"/>
      <c r="S256" s="67"/>
      <c r="T256" s="67"/>
      <c r="U256" s="67"/>
      <c r="V256" s="68"/>
      <c r="W256" s="68"/>
      <c r="X256" s="69"/>
      <c r="Y256" s="9"/>
    </row>
    <row r="257" spans="1:25" ht="33.75" customHeight="1" x14ac:dyDescent="0.2">
      <c r="A257" s="9"/>
      <c r="B257" s="160" t="s">
        <v>189</v>
      </c>
      <c r="C257" s="64"/>
      <c r="D257" s="64"/>
      <c r="E257" s="64"/>
      <c r="F257" s="64"/>
      <c r="G257" s="64"/>
      <c r="H257" s="64"/>
      <c r="I257" s="65"/>
      <c r="J257" s="67"/>
      <c r="K257" s="67"/>
      <c r="L257" s="67"/>
      <c r="M257" s="67"/>
      <c r="N257" s="67"/>
      <c r="O257" s="67"/>
      <c r="P257" s="67"/>
      <c r="Q257" s="67"/>
      <c r="R257" s="67"/>
      <c r="S257" s="67"/>
      <c r="T257" s="67"/>
      <c r="U257" s="67"/>
      <c r="V257" s="68"/>
      <c r="W257" s="68"/>
      <c r="X257" s="69"/>
      <c r="Y257" s="9"/>
    </row>
    <row r="258" spans="1:25" ht="15.75" customHeight="1" x14ac:dyDescent="0.2">
      <c r="A258" s="9"/>
      <c r="B258" s="57" t="s">
        <v>170</v>
      </c>
      <c r="C258" s="58"/>
      <c r="D258" s="58"/>
      <c r="E258" s="58"/>
      <c r="F258" s="58"/>
      <c r="G258" s="58"/>
      <c r="H258" s="58"/>
      <c r="I258" s="59"/>
      <c r="J258" s="85" t="s">
        <v>72</v>
      </c>
      <c r="K258" s="85"/>
      <c r="L258" s="85"/>
      <c r="M258" s="85"/>
      <c r="N258" s="85"/>
      <c r="O258" s="85"/>
      <c r="P258" s="85"/>
      <c r="Q258" s="85"/>
      <c r="R258" s="85"/>
      <c r="S258" s="85"/>
      <c r="T258" s="85"/>
      <c r="U258" s="85"/>
      <c r="V258" s="85" t="s">
        <v>73</v>
      </c>
      <c r="W258" s="85"/>
      <c r="X258" s="86"/>
      <c r="Y258" s="9"/>
    </row>
    <row r="259" spans="1:25" ht="45.75" customHeight="1" x14ac:dyDescent="0.2">
      <c r="A259" s="9"/>
      <c r="B259" s="60"/>
      <c r="C259" s="61"/>
      <c r="D259" s="61"/>
      <c r="E259" s="61"/>
      <c r="F259" s="61"/>
      <c r="G259" s="61"/>
      <c r="H259" s="61"/>
      <c r="I259" s="62"/>
      <c r="J259" s="67" t="s">
        <v>293</v>
      </c>
      <c r="K259" s="67"/>
      <c r="L259" s="67"/>
      <c r="M259" s="67"/>
      <c r="N259" s="67"/>
      <c r="O259" s="67"/>
      <c r="P259" s="67"/>
      <c r="Q259" s="67"/>
      <c r="R259" s="67"/>
      <c r="S259" s="67"/>
      <c r="T259" s="67"/>
      <c r="U259" s="67"/>
      <c r="V259" s="68" t="s">
        <v>134</v>
      </c>
      <c r="W259" s="68"/>
      <c r="X259" s="69"/>
      <c r="Y259" s="9"/>
    </row>
    <row r="260" spans="1:25" ht="29.25" customHeight="1" x14ac:dyDescent="0.2">
      <c r="A260" s="9"/>
      <c r="B260" s="60"/>
      <c r="C260" s="61"/>
      <c r="D260" s="61"/>
      <c r="E260" s="61"/>
      <c r="F260" s="61"/>
      <c r="G260" s="61"/>
      <c r="H260" s="61"/>
      <c r="I260" s="62"/>
      <c r="J260" s="67" t="s">
        <v>294</v>
      </c>
      <c r="K260" s="67"/>
      <c r="L260" s="67"/>
      <c r="M260" s="67"/>
      <c r="N260" s="67"/>
      <c r="O260" s="67"/>
      <c r="P260" s="67"/>
      <c r="Q260" s="67"/>
      <c r="R260" s="67"/>
      <c r="S260" s="67"/>
      <c r="T260" s="67"/>
      <c r="U260" s="67"/>
      <c r="V260" s="53" t="s">
        <v>135</v>
      </c>
      <c r="W260" s="54"/>
      <c r="X260" s="55"/>
      <c r="Y260" s="9"/>
    </row>
    <row r="261" spans="1:25" ht="15.75" customHeight="1" x14ac:dyDescent="0.2">
      <c r="A261" s="9"/>
      <c r="B261" s="57" t="s">
        <v>171</v>
      </c>
      <c r="C261" s="58"/>
      <c r="D261" s="58"/>
      <c r="E261" s="58"/>
      <c r="F261" s="58"/>
      <c r="G261" s="58"/>
      <c r="H261" s="58"/>
      <c r="I261" s="59"/>
      <c r="J261" s="85" t="s">
        <v>72</v>
      </c>
      <c r="K261" s="85"/>
      <c r="L261" s="85"/>
      <c r="M261" s="85"/>
      <c r="N261" s="85"/>
      <c r="O261" s="85"/>
      <c r="P261" s="85"/>
      <c r="Q261" s="85"/>
      <c r="R261" s="85"/>
      <c r="S261" s="85"/>
      <c r="T261" s="85"/>
      <c r="U261" s="85"/>
      <c r="V261" s="85" t="s">
        <v>73</v>
      </c>
      <c r="W261" s="85"/>
      <c r="X261" s="86"/>
      <c r="Y261" s="9"/>
    </row>
    <row r="262" spans="1:25" ht="39.75" customHeight="1" x14ac:dyDescent="0.2">
      <c r="A262" s="9"/>
      <c r="B262" s="60"/>
      <c r="C262" s="61"/>
      <c r="D262" s="61"/>
      <c r="E262" s="61"/>
      <c r="F262" s="61"/>
      <c r="G262" s="61"/>
      <c r="H262" s="61"/>
      <c r="I262" s="62"/>
      <c r="J262" s="67" t="s">
        <v>295</v>
      </c>
      <c r="K262" s="67"/>
      <c r="L262" s="67"/>
      <c r="M262" s="67"/>
      <c r="N262" s="67"/>
      <c r="O262" s="67"/>
      <c r="P262" s="67"/>
      <c r="Q262" s="67"/>
      <c r="R262" s="67"/>
      <c r="S262" s="67"/>
      <c r="T262" s="67"/>
      <c r="U262" s="67"/>
      <c r="V262" s="53" t="s">
        <v>135</v>
      </c>
      <c r="W262" s="54"/>
      <c r="X262" s="55"/>
      <c r="Y262" s="9"/>
    </row>
    <row r="263" spans="1:25" ht="27" customHeight="1" x14ac:dyDescent="0.2">
      <c r="A263" s="9"/>
      <c r="B263" s="60"/>
      <c r="C263" s="61"/>
      <c r="D263" s="61"/>
      <c r="E263" s="61"/>
      <c r="F263" s="61"/>
      <c r="G263" s="61"/>
      <c r="H263" s="61"/>
      <c r="I263" s="62"/>
      <c r="J263" s="67" t="s">
        <v>296</v>
      </c>
      <c r="K263" s="67"/>
      <c r="L263" s="67"/>
      <c r="M263" s="67"/>
      <c r="N263" s="67"/>
      <c r="O263" s="67"/>
      <c r="P263" s="67"/>
      <c r="Q263" s="67"/>
      <c r="R263" s="67"/>
      <c r="S263" s="67"/>
      <c r="T263" s="67"/>
      <c r="U263" s="67"/>
      <c r="V263" s="53" t="s">
        <v>135</v>
      </c>
      <c r="W263" s="54"/>
      <c r="X263" s="55"/>
      <c r="Y263" s="9"/>
    </row>
    <row r="264" spans="1:25" ht="27" customHeight="1" x14ac:dyDescent="0.2">
      <c r="A264" s="9"/>
      <c r="B264" s="60"/>
      <c r="C264" s="61"/>
      <c r="D264" s="61"/>
      <c r="E264" s="61"/>
      <c r="F264" s="61"/>
      <c r="G264" s="61"/>
      <c r="H264" s="61"/>
      <c r="I264" s="62"/>
      <c r="J264" s="67" t="s">
        <v>297</v>
      </c>
      <c r="K264" s="67"/>
      <c r="L264" s="67"/>
      <c r="M264" s="67"/>
      <c r="N264" s="67"/>
      <c r="O264" s="67"/>
      <c r="P264" s="67"/>
      <c r="Q264" s="67"/>
      <c r="R264" s="67"/>
      <c r="S264" s="67"/>
      <c r="T264" s="67"/>
      <c r="U264" s="67"/>
      <c r="V264" s="53" t="s">
        <v>135</v>
      </c>
      <c r="W264" s="54"/>
      <c r="X264" s="55"/>
      <c r="Y264" s="9"/>
    </row>
    <row r="265" spans="1:25" ht="41.25" customHeight="1" x14ac:dyDescent="0.2">
      <c r="A265" s="9"/>
      <c r="B265" s="60"/>
      <c r="C265" s="61"/>
      <c r="D265" s="61"/>
      <c r="E265" s="61"/>
      <c r="F265" s="61"/>
      <c r="G265" s="61"/>
      <c r="H265" s="61"/>
      <c r="I265" s="62"/>
      <c r="J265" s="67" t="s">
        <v>298</v>
      </c>
      <c r="K265" s="67"/>
      <c r="L265" s="67"/>
      <c r="M265" s="67"/>
      <c r="N265" s="67"/>
      <c r="O265" s="67"/>
      <c r="P265" s="67"/>
      <c r="Q265" s="67"/>
      <c r="R265" s="67"/>
      <c r="S265" s="67"/>
      <c r="T265" s="67"/>
      <c r="U265" s="67"/>
      <c r="V265" s="53" t="s">
        <v>135</v>
      </c>
      <c r="W265" s="54"/>
      <c r="X265" s="55"/>
      <c r="Y265" s="9"/>
    </row>
    <row r="266" spans="1:25" ht="37.5" customHeight="1" x14ac:dyDescent="0.2">
      <c r="A266" s="9"/>
      <c r="B266" s="60"/>
      <c r="C266" s="61"/>
      <c r="D266" s="61"/>
      <c r="E266" s="61"/>
      <c r="F266" s="61"/>
      <c r="G266" s="61"/>
      <c r="H266" s="61"/>
      <c r="I266" s="62"/>
      <c r="J266" s="67" t="s">
        <v>299</v>
      </c>
      <c r="K266" s="67"/>
      <c r="L266" s="67"/>
      <c r="M266" s="67"/>
      <c r="N266" s="67"/>
      <c r="O266" s="67"/>
      <c r="P266" s="67"/>
      <c r="Q266" s="67"/>
      <c r="R266" s="67"/>
      <c r="S266" s="67"/>
      <c r="T266" s="67"/>
      <c r="U266" s="67"/>
      <c r="V266" s="53" t="s">
        <v>135</v>
      </c>
      <c r="W266" s="54"/>
      <c r="X266" s="55"/>
      <c r="Y266" s="9"/>
    </row>
    <row r="267" spans="1:25" ht="36.75" customHeight="1" x14ac:dyDescent="0.2">
      <c r="A267" s="9"/>
      <c r="B267" s="60"/>
      <c r="C267" s="61"/>
      <c r="D267" s="61"/>
      <c r="E267" s="61"/>
      <c r="F267" s="61"/>
      <c r="G267" s="61"/>
      <c r="H267" s="61"/>
      <c r="I267" s="62"/>
      <c r="J267" s="67" t="s">
        <v>300</v>
      </c>
      <c r="K267" s="67"/>
      <c r="L267" s="67"/>
      <c r="M267" s="67"/>
      <c r="N267" s="67"/>
      <c r="O267" s="67"/>
      <c r="P267" s="67"/>
      <c r="Q267" s="67"/>
      <c r="R267" s="67"/>
      <c r="S267" s="67"/>
      <c r="T267" s="67"/>
      <c r="U267" s="67"/>
      <c r="V267" s="53" t="s">
        <v>135</v>
      </c>
      <c r="W267" s="54"/>
      <c r="X267" s="55"/>
      <c r="Y267" s="9"/>
    </row>
    <row r="268" spans="1:25" ht="27" customHeight="1" x14ac:dyDescent="0.2">
      <c r="A268" s="9"/>
      <c r="B268" s="60"/>
      <c r="C268" s="61"/>
      <c r="D268" s="61"/>
      <c r="E268" s="61"/>
      <c r="F268" s="61"/>
      <c r="G268" s="61"/>
      <c r="H268" s="61"/>
      <c r="I268" s="62"/>
      <c r="J268" s="67" t="s">
        <v>301</v>
      </c>
      <c r="K268" s="67"/>
      <c r="L268" s="67"/>
      <c r="M268" s="67"/>
      <c r="N268" s="67"/>
      <c r="O268" s="67"/>
      <c r="P268" s="67"/>
      <c r="Q268" s="67"/>
      <c r="R268" s="67"/>
      <c r="S268" s="67"/>
      <c r="T268" s="67"/>
      <c r="U268" s="67"/>
      <c r="V268" s="53" t="s">
        <v>135</v>
      </c>
      <c r="W268" s="54"/>
      <c r="X268" s="55"/>
      <c r="Y268" s="9"/>
    </row>
    <row r="269" spans="1:25" ht="43.5" customHeight="1" x14ac:dyDescent="0.2">
      <c r="A269" s="9"/>
      <c r="B269" s="60"/>
      <c r="C269" s="61"/>
      <c r="D269" s="61"/>
      <c r="E269" s="61"/>
      <c r="F269" s="61"/>
      <c r="G269" s="61"/>
      <c r="H269" s="61"/>
      <c r="I269" s="62"/>
      <c r="J269" s="67" t="s">
        <v>302</v>
      </c>
      <c r="K269" s="67"/>
      <c r="L269" s="67"/>
      <c r="M269" s="67"/>
      <c r="N269" s="67"/>
      <c r="O269" s="67"/>
      <c r="P269" s="67"/>
      <c r="Q269" s="67"/>
      <c r="R269" s="67"/>
      <c r="S269" s="67"/>
      <c r="T269" s="67"/>
      <c r="U269" s="67"/>
      <c r="V269" s="53" t="s">
        <v>135</v>
      </c>
      <c r="W269" s="54"/>
      <c r="X269" s="55"/>
      <c r="Y269" s="9"/>
    </row>
    <row r="270" spans="1:25" ht="59.25" customHeight="1" x14ac:dyDescent="0.2">
      <c r="A270" s="9"/>
      <c r="B270" s="60"/>
      <c r="C270" s="61"/>
      <c r="D270" s="61"/>
      <c r="E270" s="61"/>
      <c r="F270" s="61"/>
      <c r="G270" s="61"/>
      <c r="H270" s="61"/>
      <c r="I270" s="62"/>
      <c r="J270" s="67" t="s">
        <v>303</v>
      </c>
      <c r="K270" s="67"/>
      <c r="L270" s="67"/>
      <c r="M270" s="67"/>
      <c r="N270" s="67"/>
      <c r="O270" s="67"/>
      <c r="P270" s="67"/>
      <c r="Q270" s="67"/>
      <c r="R270" s="67"/>
      <c r="S270" s="67"/>
      <c r="T270" s="67"/>
      <c r="U270" s="67"/>
      <c r="V270" s="53" t="s">
        <v>135</v>
      </c>
      <c r="W270" s="54"/>
      <c r="X270" s="55"/>
      <c r="Y270" s="9"/>
    </row>
    <row r="271" spans="1:25" ht="24.75" customHeight="1" x14ac:dyDescent="0.2">
      <c r="A271" s="9"/>
      <c r="B271" s="60"/>
      <c r="C271" s="61"/>
      <c r="D271" s="61"/>
      <c r="E271" s="61"/>
      <c r="F271" s="61"/>
      <c r="G271" s="61"/>
      <c r="H271" s="61"/>
      <c r="I271" s="62"/>
      <c r="J271" s="67" t="s">
        <v>304</v>
      </c>
      <c r="K271" s="67"/>
      <c r="L271" s="67"/>
      <c r="M271" s="67"/>
      <c r="N271" s="67"/>
      <c r="O271" s="67"/>
      <c r="P271" s="67"/>
      <c r="Q271" s="67"/>
      <c r="R271" s="67"/>
      <c r="S271" s="67"/>
      <c r="T271" s="67"/>
      <c r="U271" s="67"/>
      <c r="V271" s="53" t="s">
        <v>135</v>
      </c>
      <c r="W271" s="54"/>
      <c r="X271" s="55"/>
      <c r="Y271" s="9"/>
    </row>
    <row r="272" spans="1:25" ht="40.5" customHeight="1" x14ac:dyDescent="0.2">
      <c r="A272" s="9"/>
      <c r="B272" s="60"/>
      <c r="C272" s="61"/>
      <c r="D272" s="61"/>
      <c r="E272" s="61"/>
      <c r="F272" s="61"/>
      <c r="G272" s="61"/>
      <c r="H272" s="61"/>
      <c r="I272" s="62"/>
      <c r="J272" s="67" t="s">
        <v>305</v>
      </c>
      <c r="K272" s="67"/>
      <c r="L272" s="67"/>
      <c r="M272" s="67"/>
      <c r="N272" s="67"/>
      <c r="O272" s="67"/>
      <c r="P272" s="67"/>
      <c r="Q272" s="67"/>
      <c r="R272" s="67"/>
      <c r="S272" s="67"/>
      <c r="T272" s="67"/>
      <c r="U272" s="67"/>
      <c r="V272" s="53" t="s">
        <v>135</v>
      </c>
      <c r="W272" s="54"/>
      <c r="X272" s="55"/>
      <c r="Y272" s="9"/>
    </row>
    <row r="273" spans="1:25" ht="32.25" customHeight="1" x14ac:dyDescent="0.2">
      <c r="A273" s="9"/>
      <c r="B273" s="60"/>
      <c r="C273" s="61"/>
      <c r="D273" s="61"/>
      <c r="E273" s="61"/>
      <c r="F273" s="61"/>
      <c r="G273" s="61"/>
      <c r="H273" s="61"/>
      <c r="I273" s="62"/>
      <c r="J273" s="67" t="s">
        <v>306</v>
      </c>
      <c r="K273" s="67"/>
      <c r="L273" s="67"/>
      <c r="M273" s="67"/>
      <c r="N273" s="67"/>
      <c r="O273" s="67"/>
      <c r="P273" s="67"/>
      <c r="Q273" s="67"/>
      <c r="R273" s="67"/>
      <c r="S273" s="67"/>
      <c r="T273" s="67"/>
      <c r="U273" s="67"/>
      <c r="V273" s="53" t="s">
        <v>135</v>
      </c>
      <c r="W273" s="54"/>
      <c r="X273" s="55"/>
      <c r="Y273" s="9"/>
    </row>
    <row r="274" spans="1:25" ht="41.25" customHeight="1" x14ac:dyDescent="0.2">
      <c r="A274" s="9"/>
      <c r="B274" s="60"/>
      <c r="C274" s="61"/>
      <c r="D274" s="61"/>
      <c r="E274" s="61"/>
      <c r="F274" s="61"/>
      <c r="G274" s="61"/>
      <c r="H274" s="61"/>
      <c r="I274" s="62"/>
      <c r="J274" s="67" t="s">
        <v>307</v>
      </c>
      <c r="K274" s="67"/>
      <c r="L274" s="67"/>
      <c r="M274" s="67"/>
      <c r="N274" s="67"/>
      <c r="O274" s="67"/>
      <c r="P274" s="67"/>
      <c r="Q274" s="67"/>
      <c r="R274" s="67"/>
      <c r="S274" s="67"/>
      <c r="T274" s="67"/>
      <c r="U274" s="67"/>
      <c r="V274" s="53" t="s">
        <v>135</v>
      </c>
      <c r="W274" s="54"/>
      <c r="X274" s="55"/>
      <c r="Y274" s="9"/>
    </row>
    <row r="275" spans="1:25" ht="41.25" customHeight="1" x14ac:dyDescent="0.2">
      <c r="A275" s="9"/>
      <c r="B275" s="60"/>
      <c r="C275" s="61"/>
      <c r="D275" s="61"/>
      <c r="E275" s="61"/>
      <c r="F275" s="61"/>
      <c r="G275" s="61"/>
      <c r="H275" s="61"/>
      <c r="I275" s="62"/>
      <c r="J275" s="67" t="s">
        <v>308</v>
      </c>
      <c r="K275" s="67"/>
      <c r="L275" s="67"/>
      <c r="M275" s="67"/>
      <c r="N275" s="67"/>
      <c r="O275" s="67"/>
      <c r="P275" s="67"/>
      <c r="Q275" s="67"/>
      <c r="R275" s="67"/>
      <c r="S275" s="67"/>
      <c r="T275" s="67"/>
      <c r="U275" s="67"/>
      <c r="V275" s="53" t="s">
        <v>135</v>
      </c>
      <c r="W275" s="54"/>
      <c r="X275" s="55"/>
      <c r="Y275" s="9"/>
    </row>
    <row r="276" spans="1:25" ht="40.5" customHeight="1" x14ac:dyDescent="0.2">
      <c r="A276" s="9"/>
      <c r="B276" s="60"/>
      <c r="C276" s="61"/>
      <c r="D276" s="61"/>
      <c r="E276" s="61"/>
      <c r="F276" s="61"/>
      <c r="G276" s="61"/>
      <c r="H276" s="61"/>
      <c r="I276" s="62"/>
      <c r="J276" s="67" t="s">
        <v>309</v>
      </c>
      <c r="K276" s="67"/>
      <c r="L276" s="67"/>
      <c r="M276" s="67"/>
      <c r="N276" s="67"/>
      <c r="O276" s="67"/>
      <c r="P276" s="67"/>
      <c r="Q276" s="67"/>
      <c r="R276" s="67"/>
      <c r="S276" s="67"/>
      <c r="T276" s="67"/>
      <c r="U276" s="67"/>
      <c r="V276" s="53" t="s">
        <v>135</v>
      </c>
      <c r="W276" s="54"/>
      <c r="X276" s="55"/>
      <c r="Y276" s="9"/>
    </row>
    <row r="277" spans="1:25" ht="24.75" customHeight="1" x14ac:dyDescent="0.2">
      <c r="A277" s="9"/>
      <c r="B277" s="70"/>
      <c r="C277" s="71"/>
      <c r="D277" s="71"/>
      <c r="E277" s="71"/>
      <c r="F277" s="71"/>
      <c r="G277" s="71"/>
      <c r="H277" s="71"/>
      <c r="I277" s="72"/>
      <c r="J277" s="67" t="s">
        <v>310</v>
      </c>
      <c r="K277" s="67"/>
      <c r="L277" s="67"/>
      <c r="M277" s="67"/>
      <c r="N277" s="67"/>
      <c r="O277" s="67"/>
      <c r="P277" s="67"/>
      <c r="Q277" s="67"/>
      <c r="R277" s="67"/>
      <c r="S277" s="67"/>
      <c r="T277" s="67"/>
      <c r="U277" s="67"/>
      <c r="V277" s="53" t="s">
        <v>135</v>
      </c>
      <c r="W277" s="54"/>
      <c r="X277" s="55"/>
      <c r="Y277" s="9"/>
    </row>
    <row r="278" spans="1:25" ht="15.75" customHeight="1" x14ac:dyDescent="0.2">
      <c r="A278" s="9"/>
      <c r="B278" s="57" t="s">
        <v>172</v>
      </c>
      <c r="C278" s="58"/>
      <c r="D278" s="58"/>
      <c r="E278" s="58"/>
      <c r="F278" s="58"/>
      <c r="G278" s="58"/>
      <c r="H278" s="58"/>
      <c r="I278" s="59"/>
      <c r="J278" s="85" t="s">
        <v>72</v>
      </c>
      <c r="K278" s="85"/>
      <c r="L278" s="85"/>
      <c r="M278" s="85"/>
      <c r="N278" s="85"/>
      <c r="O278" s="85"/>
      <c r="P278" s="85"/>
      <c r="Q278" s="85"/>
      <c r="R278" s="85"/>
      <c r="S278" s="85"/>
      <c r="T278" s="85"/>
      <c r="U278" s="85"/>
      <c r="V278" s="85" t="s">
        <v>73</v>
      </c>
      <c r="W278" s="85"/>
      <c r="X278" s="86"/>
      <c r="Y278" s="9"/>
    </row>
    <row r="279" spans="1:25" ht="42" customHeight="1" x14ac:dyDescent="0.2">
      <c r="A279" s="9"/>
      <c r="B279" s="60"/>
      <c r="C279" s="61"/>
      <c r="D279" s="61"/>
      <c r="E279" s="61"/>
      <c r="F279" s="61"/>
      <c r="G279" s="61"/>
      <c r="H279" s="61"/>
      <c r="I279" s="62"/>
      <c r="J279" s="67" t="s">
        <v>311</v>
      </c>
      <c r="K279" s="67"/>
      <c r="L279" s="67"/>
      <c r="M279" s="67"/>
      <c r="N279" s="67"/>
      <c r="O279" s="67"/>
      <c r="P279" s="67"/>
      <c r="Q279" s="67"/>
      <c r="R279" s="67"/>
      <c r="S279" s="67"/>
      <c r="T279" s="67"/>
      <c r="U279" s="67"/>
      <c r="V279" s="68" t="s">
        <v>134</v>
      </c>
      <c r="W279" s="68"/>
      <c r="X279" s="69"/>
      <c r="Y279" s="9"/>
    </row>
    <row r="280" spans="1:25" ht="43.5" customHeight="1" x14ac:dyDescent="0.2">
      <c r="A280" s="9"/>
      <c r="B280" s="60"/>
      <c r="C280" s="61"/>
      <c r="D280" s="61"/>
      <c r="E280" s="61"/>
      <c r="F280" s="61"/>
      <c r="G280" s="61"/>
      <c r="H280" s="61"/>
      <c r="I280" s="62"/>
      <c r="J280" s="67" t="s">
        <v>312</v>
      </c>
      <c r="K280" s="67"/>
      <c r="L280" s="67"/>
      <c r="M280" s="67"/>
      <c r="N280" s="67"/>
      <c r="O280" s="67"/>
      <c r="P280" s="67"/>
      <c r="Q280" s="67"/>
      <c r="R280" s="67"/>
      <c r="S280" s="67"/>
      <c r="T280" s="67"/>
      <c r="U280" s="67"/>
      <c r="V280" s="68" t="s">
        <v>134</v>
      </c>
      <c r="W280" s="68"/>
      <c r="X280" s="69"/>
      <c r="Y280" s="9"/>
    </row>
    <row r="281" spans="1:25" ht="40.5" customHeight="1" x14ac:dyDescent="0.2">
      <c r="A281" s="9"/>
      <c r="B281" s="60"/>
      <c r="C281" s="61"/>
      <c r="D281" s="61"/>
      <c r="E281" s="61"/>
      <c r="F281" s="61"/>
      <c r="G281" s="61"/>
      <c r="H281" s="61"/>
      <c r="I281" s="62"/>
      <c r="J281" s="67" t="s">
        <v>313</v>
      </c>
      <c r="K281" s="67"/>
      <c r="L281" s="67"/>
      <c r="M281" s="67"/>
      <c r="N281" s="67"/>
      <c r="O281" s="67"/>
      <c r="P281" s="67"/>
      <c r="Q281" s="67"/>
      <c r="R281" s="67"/>
      <c r="S281" s="67"/>
      <c r="T281" s="67"/>
      <c r="U281" s="67"/>
      <c r="V281" s="68" t="s">
        <v>134</v>
      </c>
      <c r="W281" s="68"/>
      <c r="X281" s="69"/>
      <c r="Y281" s="9"/>
    </row>
    <row r="282" spans="1:25" ht="37.5" customHeight="1" x14ac:dyDescent="0.2">
      <c r="A282" s="9"/>
      <c r="B282" s="60"/>
      <c r="C282" s="61"/>
      <c r="D282" s="61"/>
      <c r="E282" s="61"/>
      <c r="F282" s="61"/>
      <c r="G282" s="61"/>
      <c r="H282" s="61"/>
      <c r="I282" s="62"/>
      <c r="J282" s="67" t="s">
        <v>314</v>
      </c>
      <c r="K282" s="67"/>
      <c r="L282" s="67"/>
      <c r="M282" s="67"/>
      <c r="N282" s="67"/>
      <c r="O282" s="67"/>
      <c r="P282" s="67"/>
      <c r="Q282" s="67"/>
      <c r="R282" s="67"/>
      <c r="S282" s="67"/>
      <c r="T282" s="67"/>
      <c r="U282" s="67"/>
      <c r="V282" s="53" t="s">
        <v>135</v>
      </c>
      <c r="W282" s="54"/>
      <c r="X282" s="55"/>
      <c r="Y282" s="9"/>
    </row>
    <row r="283" spans="1:25" ht="43.5" customHeight="1" x14ac:dyDescent="0.2">
      <c r="A283" s="9"/>
      <c r="B283" s="60"/>
      <c r="C283" s="61"/>
      <c r="D283" s="61"/>
      <c r="E283" s="61"/>
      <c r="F283" s="61"/>
      <c r="G283" s="61"/>
      <c r="H283" s="61"/>
      <c r="I283" s="62"/>
      <c r="J283" s="67" t="s">
        <v>315</v>
      </c>
      <c r="K283" s="67"/>
      <c r="L283" s="67"/>
      <c r="M283" s="67"/>
      <c r="N283" s="67"/>
      <c r="O283" s="67"/>
      <c r="P283" s="67"/>
      <c r="Q283" s="67"/>
      <c r="R283" s="67"/>
      <c r="S283" s="67"/>
      <c r="T283" s="67"/>
      <c r="U283" s="67"/>
      <c r="V283" s="53" t="s">
        <v>135</v>
      </c>
      <c r="W283" s="54"/>
      <c r="X283" s="55"/>
      <c r="Y283" s="9"/>
    </row>
    <row r="284" spans="1:25" ht="37.5" customHeight="1" x14ac:dyDescent="0.2">
      <c r="A284" s="9"/>
      <c r="B284" s="60"/>
      <c r="C284" s="61"/>
      <c r="D284" s="61"/>
      <c r="E284" s="61"/>
      <c r="F284" s="61"/>
      <c r="G284" s="61"/>
      <c r="H284" s="61"/>
      <c r="I284" s="62"/>
      <c r="J284" s="67" t="s">
        <v>316</v>
      </c>
      <c r="K284" s="67"/>
      <c r="L284" s="67"/>
      <c r="M284" s="67"/>
      <c r="N284" s="67"/>
      <c r="O284" s="67"/>
      <c r="P284" s="67"/>
      <c r="Q284" s="67"/>
      <c r="R284" s="67"/>
      <c r="S284" s="67"/>
      <c r="T284" s="67"/>
      <c r="U284" s="67"/>
      <c r="V284" s="68" t="s">
        <v>134</v>
      </c>
      <c r="W284" s="68"/>
      <c r="X284" s="69"/>
      <c r="Y284" s="9"/>
    </row>
    <row r="285" spans="1:25" ht="15.75" customHeight="1" x14ac:dyDescent="0.2">
      <c r="A285" s="9"/>
      <c r="B285" s="57" t="s">
        <v>173</v>
      </c>
      <c r="C285" s="58"/>
      <c r="D285" s="58"/>
      <c r="E285" s="58"/>
      <c r="F285" s="58"/>
      <c r="G285" s="58"/>
      <c r="H285" s="58"/>
      <c r="I285" s="59"/>
      <c r="J285" s="85" t="s">
        <v>72</v>
      </c>
      <c r="K285" s="85"/>
      <c r="L285" s="85"/>
      <c r="M285" s="85"/>
      <c r="N285" s="85"/>
      <c r="O285" s="85"/>
      <c r="P285" s="85"/>
      <c r="Q285" s="85"/>
      <c r="R285" s="85"/>
      <c r="S285" s="85"/>
      <c r="T285" s="85"/>
      <c r="U285" s="85"/>
      <c r="V285" s="85" t="s">
        <v>73</v>
      </c>
      <c r="W285" s="85"/>
      <c r="X285" s="86"/>
      <c r="Y285" s="9"/>
    </row>
    <row r="286" spans="1:25" ht="39.75" customHeight="1" x14ac:dyDescent="0.2">
      <c r="A286" s="9"/>
      <c r="B286" s="60"/>
      <c r="C286" s="61"/>
      <c r="D286" s="61"/>
      <c r="E286" s="61"/>
      <c r="F286" s="61"/>
      <c r="G286" s="61"/>
      <c r="H286" s="61"/>
      <c r="I286" s="62"/>
      <c r="J286" s="67" t="s">
        <v>317</v>
      </c>
      <c r="K286" s="67"/>
      <c r="L286" s="67"/>
      <c r="M286" s="67"/>
      <c r="N286" s="67"/>
      <c r="O286" s="67"/>
      <c r="P286" s="67"/>
      <c r="Q286" s="67"/>
      <c r="R286" s="67"/>
      <c r="S286" s="67"/>
      <c r="T286" s="67"/>
      <c r="U286" s="67"/>
      <c r="V286" s="68" t="s">
        <v>134</v>
      </c>
      <c r="W286" s="68"/>
      <c r="X286" s="69"/>
      <c r="Y286" s="9"/>
    </row>
    <row r="287" spans="1:25" ht="32.25" customHeight="1" x14ac:dyDescent="0.2">
      <c r="A287" s="9"/>
      <c r="B287" s="60"/>
      <c r="C287" s="61"/>
      <c r="D287" s="61"/>
      <c r="E287" s="61"/>
      <c r="F287" s="61"/>
      <c r="G287" s="61"/>
      <c r="H287" s="61"/>
      <c r="I287" s="62"/>
      <c r="J287" s="67" t="s">
        <v>318</v>
      </c>
      <c r="K287" s="67"/>
      <c r="L287" s="67"/>
      <c r="M287" s="67"/>
      <c r="N287" s="67"/>
      <c r="O287" s="67"/>
      <c r="P287" s="67"/>
      <c r="Q287" s="67"/>
      <c r="R287" s="67"/>
      <c r="S287" s="67"/>
      <c r="T287" s="67"/>
      <c r="U287" s="67"/>
      <c r="V287" s="68" t="s">
        <v>134</v>
      </c>
      <c r="W287" s="68"/>
      <c r="X287" s="69"/>
      <c r="Y287" s="9"/>
    </row>
    <row r="288" spans="1:25" ht="41.25" customHeight="1" x14ac:dyDescent="0.2">
      <c r="A288" s="9"/>
      <c r="B288" s="60"/>
      <c r="C288" s="61"/>
      <c r="D288" s="61"/>
      <c r="E288" s="61"/>
      <c r="F288" s="61"/>
      <c r="G288" s="61"/>
      <c r="H288" s="61"/>
      <c r="I288" s="62"/>
      <c r="J288" s="67" t="s">
        <v>319</v>
      </c>
      <c r="K288" s="67"/>
      <c r="L288" s="67"/>
      <c r="M288" s="67"/>
      <c r="N288" s="67"/>
      <c r="O288" s="67"/>
      <c r="P288" s="67"/>
      <c r="Q288" s="67"/>
      <c r="R288" s="67"/>
      <c r="S288" s="67"/>
      <c r="T288" s="67"/>
      <c r="U288" s="67"/>
      <c r="V288" s="68" t="s">
        <v>134</v>
      </c>
      <c r="W288" s="68"/>
      <c r="X288" s="69"/>
      <c r="Y288" s="9"/>
    </row>
    <row r="289" spans="1:25" ht="34.5" customHeight="1" x14ac:dyDescent="0.2">
      <c r="A289" s="9"/>
      <c r="B289" s="60"/>
      <c r="C289" s="61"/>
      <c r="D289" s="61"/>
      <c r="E289" s="61"/>
      <c r="F289" s="61"/>
      <c r="G289" s="61"/>
      <c r="H289" s="61"/>
      <c r="I289" s="62"/>
      <c r="J289" s="67" t="s">
        <v>320</v>
      </c>
      <c r="K289" s="67"/>
      <c r="L289" s="67"/>
      <c r="M289" s="67"/>
      <c r="N289" s="67"/>
      <c r="O289" s="67"/>
      <c r="P289" s="67"/>
      <c r="Q289" s="67"/>
      <c r="R289" s="67"/>
      <c r="S289" s="67"/>
      <c r="T289" s="67"/>
      <c r="U289" s="67"/>
      <c r="V289" s="53" t="s">
        <v>135</v>
      </c>
      <c r="W289" s="54"/>
      <c r="X289" s="55"/>
      <c r="Y289" s="9"/>
    </row>
    <row r="290" spans="1:25" ht="27" customHeight="1" x14ac:dyDescent="0.2">
      <c r="A290" s="9"/>
      <c r="B290" s="60"/>
      <c r="C290" s="61"/>
      <c r="D290" s="61"/>
      <c r="E290" s="61"/>
      <c r="F290" s="61"/>
      <c r="G290" s="61"/>
      <c r="H290" s="61"/>
      <c r="I290" s="62"/>
      <c r="J290" s="67" t="s">
        <v>321</v>
      </c>
      <c r="K290" s="67"/>
      <c r="L290" s="67"/>
      <c r="M290" s="67"/>
      <c r="N290" s="67"/>
      <c r="O290" s="67"/>
      <c r="P290" s="67"/>
      <c r="Q290" s="67"/>
      <c r="R290" s="67"/>
      <c r="S290" s="67"/>
      <c r="T290" s="67"/>
      <c r="U290" s="67"/>
      <c r="V290" s="53" t="s">
        <v>135</v>
      </c>
      <c r="W290" s="54"/>
      <c r="X290" s="55"/>
      <c r="Y290" s="9"/>
    </row>
    <row r="291" spans="1:25" ht="15.75" customHeight="1" x14ac:dyDescent="0.2">
      <c r="A291" s="9"/>
      <c r="B291" s="57" t="s">
        <v>174</v>
      </c>
      <c r="C291" s="58"/>
      <c r="D291" s="58"/>
      <c r="E291" s="58"/>
      <c r="F291" s="58"/>
      <c r="G291" s="58"/>
      <c r="H291" s="58"/>
      <c r="I291" s="59"/>
      <c r="J291" s="85" t="s">
        <v>72</v>
      </c>
      <c r="K291" s="85"/>
      <c r="L291" s="85"/>
      <c r="M291" s="85"/>
      <c r="N291" s="85"/>
      <c r="O291" s="85"/>
      <c r="P291" s="85"/>
      <c r="Q291" s="85"/>
      <c r="R291" s="85"/>
      <c r="S291" s="85"/>
      <c r="T291" s="85"/>
      <c r="U291" s="85"/>
      <c r="V291" s="85" t="s">
        <v>73</v>
      </c>
      <c r="W291" s="85"/>
      <c r="X291" s="86"/>
      <c r="Y291" s="9"/>
    </row>
    <row r="292" spans="1:25" ht="162.75" customHeight="1" x14ac:dyDescent="0.2">
      <c r="A292" s="9"/>
      <c r="B292" s="60"/>
      <c r="C292" s="61"/>
      <c r="D292" s="61"/>
      <c r="E292" s="61"/>
      <c r="F292" s="61"/>
      <c r="G292" s="61"/>
      <c r="H292" s="61"/>
      <c r="I292" s="62"/>
      <c r="J292" s="67" t="s">
        <v>322</v>
      </c>
      <c r="K292" s="67"/>
      <c r="L292" s="67"/>
      <c r="M292" s="67"/>
      <c r="N292" s="67"/>
      <c r="O292" s="67"/>
      <c r="P292" s="67"/>
      <c r="Q292" s="67"/>
      <c r="R292" s="67"/>
      <c r="S292" s="67"/>
      <c r="T292" s="67"/>
      <c r="U292" s="67"/>
      <c r="V292" s="68" t="s">
        <v>134</v>
      </c>
      <c r="W292" s="68"/>
      <c r="X292" s="69"/>
      <c r="Y292" s="9"/>
    </row>
    <row r="293" spans="1:25" ht="36.75" customHeight="1" x14ac:dyDescent="0.2">
      <c r="A293" s="9"/>
      <c r="B293" s="60"/>
      <c r="C293" s="61"/>
      <c r="D293" s="61"/>
      <c r="E293" s="61"/>
      <c r="F293" s="61"/>
      <c r="G293" s="61"/>
      <c r="H293" s="61"/>
      <c r="I293" s="62"/>
      <c r="J293" s="63" t="s">
        <v>323</v>
      </c>
      <c r="K293" s="64"/>
      <c r="L293" s="64"/>
      <c r="M293" s="64"/>
      <c r="N293" s="64"/>
      <c r="O293" s="64"/>
      <c r="P293" s="64"/>
      <c r="Q293" s="64"/>
      <c r="R293" s="64"/>
      <c r="S293" s="64"/>
      <c r="T293" s="64"/>
      <c r="U293" s="65"/>
      <c r="V293" s="53" t="s">
        <v>135</v>
      </c>
      <c r="W293" s="54"/>
      <c r="X293" s="55"/>
      <c r="Y293" s="9"/>
    </row>
    <row r="294" spans="1:25" ht="42" customHeight="1" x14ac:dyDescent="0.2">
      <c r="A294" s="9"/>
      <c r="B294" s="60"/>
      <c r="C294" s="61"/>
      <c r="D294" s="61"/>
      <c r="E294" s="61"/>
      <c r="F294" s="61"/>
      <c r="G294" s="61"/>
      <c r="H294" s="61"/>
      <c r="I294" s="62"/>
      <c r="J294" s="67" t="s">
        <v>324</v>
      </c>
      <c r="K294" s="67"/>
      <c r="L294" s="67"/>
      <c r="M294" s="67"/>
      <c r="N294" s="67"/>
      <c r="O294" s="67"/>
      <c r="P294" s="67"/>
      <c r="Q294" s="67"/>
      <c r="R294" s="67"/>
      <c r="S294" s="67"/>
      <c r="T294" s="67"/>
      <c r="U294" s="67"/>
      <c r="V294" s="53" t="s">
        <v>135</v>
      </c>
      <c r="W294" s="54"/>
      <c r="X294" s="55"/>
      <c r="Y294" s="9"/>
    </row>
    <row r="295" spans="1:25" ht="69.75" customHeight="1" x14ac:dyDescent="0.2">
      <c r="A295" s="9"/>
      <c r="B295" s="60"/>
      <c r="C295" s="61"/>
      <c r="D295" s="61"/>
      <c r="E295" s="61"/>
      <c r="F295" s="61"/>
      <c r="G295" s="61"/>
      <c r="H295" s="61"/>
      <c r="I295" s="62"/>
      <c r="J295" s="67" t="s">
        <v>325</v>
      </c>
      <c r="K295" s="67"/>
      <c r="L295" s="67"/>
      <c r="M295" s="67"/>
      <c r="N295" s="67"/>
      <c r="O295" s="67"/>
      <c r="P295" s="67"/>
      <c r="Q295" s="67"/>
      <c r="R295" s="67"/>
      <c r="S295" s="67"/>
      <c r="T295" s="67"/>
      <c r="U295" s="67"/>
      <c r="V295" s="68" t="s">
        <v>134</v>
      </c>
      <c r="W295" s="68"/>
      <c r="X295" s="69"/>
      <c r="Y295" s="9"/>
    </row>
    <row r="296" spans="1:25" ht="45.75" customHeight="1" x14ac:dyDescent="0.2">
      <c r="A296" s="9"/>
      <c r="B296" s="60"/>
      <c r="C296" s="61"/>
      <c r="D296" s="61"/>
      <c r="E296" s="61"/>
      <c r="F296" s="61"/>
      <c r="G296" s="61"/>
      <c r="H296" s="61"/>
      <c r="I296" s="62"/>
      <c r="J296" s="67" t="s">
        <v>326</v>
      </c>
      <c r="K296" s="67"/>
      <c r="L296" s="67"/>
      <c r="M296" s="67"/>
      <c r="N296" s="67"/>
      <c r="O296" s="67"/>
      <c r="P296" s="67"/>
      <c r="Q296" s="67"/>
      <c r="R296" s="67"/>
      <c r="S296" s="67"/>
      <c r="T296" s="67"/>
      <c r="U296" s="67"/>
      <c r="V296" s="53" t="s">
        <v>135</v>
      </c>
      <c r="W296" s="54"/>
      <c r="X296" s="55"/>
      <c r="Y296" s="9"/>
    </row>
    <row r="297" spans="1:25" ht="45" customHeight="1" x14ac:dyDescent="0.2">
      <c r="A297" s="9"/>
      <c r="B297" s="60"/>
      <c r="C297" s="61"/>
      <c r="D297" s="61"/>
      <c r="E297" s="61"/>
      <c r="F297" s="61"/>
      <c r="G297" s="61"/>
      <c r="H297" s="61"/>
      <c r="I297" s="62"/>
      <c r="J297" s="67" t="s">
        <v>327</v>
      </c>
      <c r="K297" s="67"/>
      <c r="L297" s="67"/>
      <c r="M297" s="67"/>
      <c r="N297" s="67"/>
      <c r="O297" s="67"/>
      <c r="P297" s="67"/>
      <c r="Q297" s="67"/>
      <c r="R297" s="67"/>
      <c r="S297" s="67"/>
      <c r="T297" s="67"/>
      <c r="U297" s="67"/>
      <c r="V297" s="53" t="s">
        <v>135</v>
      </c>
      <c r="W297" s="54"/>
      <c r="X297" s="55"/>
      <c r="Y297" s="9"/>
    </row>
    <row r="298" spans="1:25" ht="45" customHeight="1" x14ac:dyDescent="0.2">
      <c r="A298" s="9"/>
      <c r="B298" s="60"/>
      <c r="C298" s="61"/>
      <c r="D298" s="61"/>
      <c r="E298" s="61"/>
      <c r="F298" s="61"/>
      <c r="G298" s="61"/>
      <c r="H298" s="61"/>
      <c r="I298" s="62"/>
      <c r="J298" s="67" t="s">
        <v>328</v>
      </c>
      <c r="K298" s="67"/>
      <c r="L298" s="67"/>
      <c r="M298" s="67"/>
      <c r="N298" s="67"/>
      <c r="O298" s="67"/>
      <c r="P298" s="67"/>
      <c r="Q298" s="67"/>
      <c r="R298" s="67"/>
      <c r="S298" s="67"/>
      <c r="T298" s="67"/>
      <c r="U298" s="67"/>
      <c r="V298" s="68" t="s">
        <v>134</v>
      </c>
      <c r="W298" s="68"/>
      <c r="X298" s="69"/>
      <c r="Y298" s="9"/>
    </row>
    <row r="299" spans="1:25" ht="96" customHeight="1" x14ac:dyDescent="0.2">
      <c r="A299" s="9"/>
      <c r="B299" s="60"/>
      <c r="C299" s="61"/>
      <c r="D299" s="61"/>
      <c r="E299" s="61"/>
      <c r="F299" s="61"/>
      <c r="G299" s="61"/>
      <c r="H299" s="61"/>
      <c r="I299" s="62"/>
      <c r="J299" s="67" t="s">
        <v>329</v>
      </c>
      <c r="K299" s="67"/>
      <c r="L299" s="67"/>
      <c r="M299" s="67"/>
      <c r="N299" s="67"/>
      <c r="O299" s="67"/>
      <c r="P299" s="67"/>
      <c r="Q299" s="67"/>
      <c r="R299" s="67"/>
      <c r="S299" s="67"/>
      <c r="T299" s="67"/>
      <c r="U299" s="67"/>
      <c r="V299" s="53" t="s">
        <v>135</v>
      </c>
      <c r="W299" s="54"/>
      <c r="X299" s="55"/>
      <c r="Y299" s="9"/>
    </row>
    <row r="300" spans="1:25" ht="33.75" customHeight="1" x14ac:dyDescent="0.2">
      <c r="A300" s="9"/>
      <c r="B300" s="160" t="s">
        <v>190</v>
      </c>
      <c r="C300" s="64"/>
      <c r="D300" s="64"/>
      <c r="E300" s="64"/>
      <c r="F300" s="64"/>
      <c r="G300" s="64"/>
      <c r="H300" s="64"/>
      <c r="I300" s="65"/>
      <c r="J300" s="67"/>
      <c r="K300" s="67"/>
      <c r="L300" s="67"/>
      <c r="M300" s="67"/>
      <c r="N300" s="67"/>
      <c r="O300" s="67"/>
      <c r="P300" s="67"/>
      <c r="Q300" s="67"/>
      <c r="R300" s="67"/>
      <c r="S300" s="67"/>
      <c r="T300" s="67"/>
      <c r="U300" s="67"/>
      <c r="V300" s="68"/>
      <c r="W300" s="68"/>
      <c r="X300" s="69"/>
      <c r="Y300" s="9"/>
    </row>
    <row r="301" spans="1:25" ht="15.75" customHeight="1" x14ac:dyDescent="0.2">
      <c r="A301" s="9"/>
      <c r="B301" s="57" t="s">
        <v>175</v>
      </c>
      <c r="C301" s="58"/>
      <c r="D301" s="58"/>
      <c r="E301" s="58"/>
      <c r="F301" s="58"/>
      <c r="G301" s="58"/>
      <c r="H301" s="58"/>
      <c r="I301" s="59"/>
      <c r="J301" s="85" t="s">
        <v>72</v>
      </c>
      <c r="K301" s="85"/>
      <c r="L301" s="85"/>
      <c r="M301" s="85"/>
      <c r="N301" s="85"/>
      <c r="O301" s="85"/>
      <c r="P301" s="85"/>
      <c r="Q301" s="85"/>
      <c r="R301" s="85"/>
      <c r="S301" s="85"/>
      <c r="T301" s="85"/>
      <c r="U301" s="85"/>
      <c r="V301" s="85" t="s">
        <v>73</v>
      </c>
      <c r="W301" s="85"/>
      <c r="X301" s="86"/>
      <c r="Y301" s="9"/>
    </row>
    <row r="302" spans="1:25" ht="231.75" customHeight="1" x14ac:dyDescent="0.2">
      <c r="A302" s="9"/>
      <c r="B302" s="60"/>
      <c r="C302" s="61"/>
      <c r="D302" s="61"/>
      <c r="E302" s="61"/>
      <c r="F302" s="61"/>
      <c r="G302" s="61"/>
      <c r="H302" s="61"/>
      <c r="I302" s="62"/>
      <c r="J302" s="67" t="s">
        <v>330</v>
      </c>
      <c r="K302" s="67"/>
      <c r="L302" s="67"/>
      <c r="M302" s="67"/>
      <c r="N302" s="67"/>
      <c r="O302" s="67"/>
      <c r="P302" s="67"/>
      <c r="Q302" s="67"/>
      <c r="R302" s="67"/>
      <c r="S302" s="67"/>
      <c r="T302" s="67"/>
      <c r="U302" s="67"/>
      <c r="V302" s="68" t="s">
        <v>134</v>
      </c>
      <c r="W302" s="68"/>
      <c r="X302" s="69"/>
      <c r="Y302" s="9"/>
    </row>
    <row r="303" spans="1:25" ht="15.75" customHeight="1" x14ac:dyDescent="0.2">
      <c r="A303" s="9"/>
      <c r="B303" s="57" t="s">
        <v>176</v>
      </c>
      <c r="C303" s="58"/>
      <c r="D303" s="58"/>
      <c r="E303" s="58"/>
      <c r="F303" s="58"/>
      <c r="G303" s="58"/>
      <c r="H303" s="58"/>
      <c r="I303" s="59"/>
      <c r="J303" s="85" t="s">
        <v>72</v>
      </c>
      <c r="K303" s="85"/>
      <c r="L303" s="85"/>
      <c r="M303" s="85"/>
      <c r="N303" s="85"/>
      <c r="O303" s="85"/>
      <c r="P303" s="85"/>
      <c r="Q303" s="85"/>
      <c r="R303" s="85"/>
      <c r="S303" s="85"/>
      <c r="T303" s="85"/>
      <c r="U303" s="85"/>
      <c r="V303" s="85" t="s">
        <v>73</v>
      </c>
      <c r="W303" s="85"/>
      <c r="X303" s="86"/>
      <c r="Y303" s="9"/>
    </row>
    <row r="304" spans="1:25" ht="33" customHeight="1" x14ac:dyDescent="0.2">
      <c r="A304" s="9"/>
      <c r="B304" s="60"/>
      <c r="C304" s="61"/>
      <c r="D304" s="61"/>
      <c r="E304" s="61"/>
      <c r="F304" s="61"/>
      <c r="G304" s="61"/>
      <c r="H304" s="61"/>
      <c r="I304" s="62"/>
      <c r="J304" s="67" t="s">
        <v>331</v>
      </c>
      <c r="K304" s="67"/>
      <c r="L304" s="67"/>
      <c r="M304" s="67"/>
      <c r="N304" s="67"/>
      <c r="O304" s="67"/>
      <c r="P304" s="67"/>
      <c r="Q304" s="67"/>
      <c r="R304" s="67"/>
      <c r="S304" s="67"/>
      <c r="T304" s="67"/>
      <c r="U304" s="67"/>
      <c r="V304" s="68" t="s">
        <v>134</v>
      </c>
      <c r="W304" s="68"/>
      <c r="X304" s="69"/>
      <c r="Y304" s="9"/>
    </row>
    <row r="305" spans="1:25" ht="15.75" customHeight="1" x14ac:dyDescent="0.2">
      <c r="A305" s="9"/>
      <c r="B305" s="57" t="s">
        <v>177</v>
      </c>
      <c r="C305" s="58"/>
      <c r="D305" s="58"/>
      <c r="E305" s="58"/>
      <c r="F305" s="58"/>
      <c r="G305" s="58"/>
      <c r="H305" s="58"/>
      <c r="I305" s="59"/>
      <c r="J305" s="85" t="s">
        <v>72</v>
      </c>
      <c r="K305" s="85"/>
      <c r="L305" s="85"/>
      <c r="M305" s="85"/>
      <c r="N305" s="85"/>
      <c r="O305" s="85"/>
      <c r="P305" s="85"/>
      <c r="Q305" s="85"/>
      <c r="R305" s="85"/>
      <c r="S305" s="85"/>
      <c r="T305" s="85"/>
      <c r="U305" s="85"/>
      <c r="V305" s="85" t="s">
        <v>73</v>
      </c>
      <c r="W305" s="85"/>
      <c r="X305" s="86"/>
      <c r="Y305" s="9"/>
    </row>
    <row r="306" spans="1:25" ht="114.75" customHeight="1" x14ac:dyDescent="0.2">
      <c r="A306" s="9"/>
      <c r="B306" s="60"/>
      <c r="C306" s="61"/>
      <c r="D306" s="61"/>
      <c r="E306" s="61"/>
      <c r="F306" s="61"/>
      <c r="G306" s="61"/>
      <c r="H306" s="61"/>
      <c r="I306" s="62"/>
      <c r="J306" s="67" t="s">
        <v>332</v>
      </c>
      <c r="K306" s="67"/>
      <c r="L306" s="67"/>
      <c r="M306" s="67"/>
      <c r="N306" s="67"/>
      <c r="O306" s="67"/>
      <c r="P306" s="67"/>
      <c r="Q306" s="67"/>
      <c r="R306" s="67"/>
      <c r="S306" s="67"/>
      <c r="T306" s="67"/>
      <c r="U306" s="67"/>
      <c r="V306" s="68" t="s">
        <v>134</v>
      </c>
      <c r="W306" s="68"/>
      <c r="X306" s="69"/>
      <c r="Y306" s="9"/>
    </row>
    <row r="307" spans="1:25" ht="45" customHeight="1" x14ac:dyDescent="0.2">
      <c r="A307" s="9"/>
      <c r="B307" s="60"/>
      <c r="C307" s="61"/>
      <c r="D307" s="61"/>
      <c r="E307" s="61"/>
      <c r="F307" s="61"/>
      <c r="G307" s="61"/>
      <c r="H307" s="61"/>
      <c r="I307" s="62"/>
      <c r="J307" s="63" t="s">
        <v>333</v>
      </c>
      <c r="K307" s="64"/>
      <c r="L307" s="64"/>
      <c r="M307" s="64"/>
      <c r="N307" s="64"/>
      <c r="O307" s="64"/>
      <c r="P307" s="64"/>
      <c r="Q307" s="64"/>
      <c r="R307" s="64"/>
      <c r="S307" s="64"/>
      <c r="T307" s="64"/>
      <c r="U307" s="65"/>
      <c r="V307" s="53" t="s">
        <v>135</v>
      </c>
      <c r="W307" s="54"/>
      <c r="X307" s="55"/>
      <c r="Y307" s="9"/>
    </row>
    <row r="308" spans="1:25" ht="119.25" customHeight="1" x14ac:dyDescent="0.2">
      <c r="A308" s="9"/>
      <c r="B308" s="60"/>
      <c r="C308" s="61"/>
      <c r="D308" s="61"/>
      <c r="E308" s="61"/>
      <c r="F308" s="61"/>
      <c r="G308" s="61"/>
      <c r="H308" s="61"/>
      <c r="I308" s="62"/>
      <c r="J308" s="67" t="s">
        <v>334</v>
      </c>
      <c r="K308" s="67"/>
      <c r="L308" s="67"/>
      <c r="M308" s="67"/>
      <c r="N308" s="67"/>
      <c r="O308" s="67"/>
      <c r="P308" s="67"/>
      <c r="Q308" s="67"/>
      <c r="R308" s="67"/>
      <c r="S308" s="67"/>
      <c r="T308" s="67"/>
      <c r="U308" s="67"/>
      <c r="V308" s="68" t="s">
        <v>134</v>
      </c>
      <c r="W308" s="68"/>
      <c r="X308" s="69"/>
      <c r="Y308" s="9"/>
    </row>
    <row r="309" spans="1:25" ht="36.75" customHeight="1" x14ac:dyDescent="0.2">
      <c r="A309" s="9"/>
      <c r="B309" s="60"/>
      <c r="C309" s="61"/>
      <c r="D309" s="61"/>
      <c r="E309" s="61"/>
      <c r="F309" s="61"/>
      <c r="G309" s="61"/>
      <c r="H309" s="61"/>
      <c r="I309" s="62"/>
      <c r="J309" s="67" t="s">
        <v>335</v>
      </c>
      <c r="K309" s="67"/>
      <c r="L309" s="67"/>
      <c r="M309" s="67"/>
      <c r="N309" s="67"/>
      <c r="O309" s="67"/>
      <c r="P309" s="67"/>
      <c r="Q309" s="67"/>
      <c r="R309" s="67"/>
      <c r="S309" s="67"/>
      <c r="T309" s="67"/>
      <c r="U309" s="67"/>
      <c r="V309" s="68" t="s">
        <v>134</v>
      </c>
      <c r="W309" s="68"/>
      <c r="X309" s="69"/>
      <c r="Y309" s="9"/>
    </row>
    <row r="310" spans="1:25" ht="34.5" customHeight="1" x14ac:dyDescent="0.2">
      <c r="A310" s="9"/>
      <c r="B310" s="60"/>
      <c r="C310" s="61"/>
      <c r="D310" s="61"/>
      <c r="E310" s="61"/>
      <c r="F310" s="61"/>
      <c r="G310" s="61"/>
      <c r="H310" s="61"/>
      <c r="I310" s="62"/>
      <c r="J310" s="67" t="s">
        <v>336</v>
      </c>
      <c r="K310" s="67"/>
      <c r="L310" s="67"/>
      <c r="M310" s="67"/>
      <c r="N310" s="67"/>
      <c r="O310" s="67"/>
      <c r="P310" s="67"/>
      <c r="Q310" s="67"/>
      <c r="R310" s="67"/>
      <c r="S310" s="67"/>
      <c r="T310" s="67"/>
      <c r="U310" s="67"/>
      <c r="V310" s="68" t="s">
        <v>134</v>
      </c>
      <c r="W310" s="68"/>
      <c r="X310" s="69"/>
      <c r="Y310" s="9"/>
    </row>
    <row r="311" spans="1:25" ht="15.75" customHeight="1" x14ac:dyDescent="0.2">
      <c r="A311" s="9"/>
      <c r="B311" s="57" t="s">
        <v>178</v>
      </c>
      <c r="C311" s="58"/>
      <c r="D311" s="58"/>
      <c r="E311" s="58"/>
      <c r="F311" s="58"/>
      <c r="G311" s="58"/>
      <c r="H311" s="58"/>
      <c r="I311" s="59"/>
      <c r="J311" s="85" t="s">
        <v>72</v>
      </c>
      <c r="K311" s="85"/>
      <c r="L311" s="85"/>
      <c r="M311" s="85"/>
      <c r="N311" s="85"/>
      <c r="O311" s="85"/>
      <c r="P311" s="85"/>
      <c r="Q311" s="85"/>
      <c r="R311" s="85"/>
      <c r="S311" s="85"/>
      <c r="T311" s="85"/>
      <c r="U311" s="85"/>
      <c r="V311" s="85" t="s">
        <v>73</v>
      </c>
      <c r="W311" s="85"/>
      <c r="X311" s="86"/>
      <c r="Y311" s="9"/>
    </row>
    <row r="312" spans="1:25" ht="39.75" customHeight="1" x14ac:dyDescent="0.2">
      <c r="A312" s="9"/>
      <c r="B312" s="60"/>
      <c r="C312" s="61"/>
      <c r="D312" s="61"/>
      <c r="E312" s="61"/>
      <c r="F312" s="61"/>
      <c r="G312" s="61"/>
      <c r="H312" s="61"/>
      <c r="I312" s="62"/>
      <c r="J312" s="67" t="s">
        <v>337</v>
      </c>
      <c r="K312" s="67"/>
      <c r="L312" s="67"/>
      <c r="M312" s="67"/>
      <c r="N312" s="67"/>
      <c r="O312" s="67"/>
      <c r="P312" s="67"/>
      <c r="Q312" s="67"/>
      <c r="R312" s="67"/>
      <c r="S312" s="67"/>
      <c r="T312" s="67"/>
      <c r="U312" s="67"/>
      <c r="V312" s="68" t="s">
        <v>134</v>
      </c>
      <c r="W312" s="68"/>
      <c r="X312" s="69"/>
      <c r="Y312" s="9"/>
    </row>
    <row r="313" spans="1:25" ht="38.25" customHeight="1" x14ac:dyDescent="0.2">
      <c r="A313" s="9"/>
      <c r="B313" s="60"/>
      <c r="C313" s="61"/>
      <c r="D313" s="61"/>
      <c r="E313" s="61"/>
      <c r="F313" s="61"/>
      <c r="G313" s="61"/>
      <c r="H313" s="61"/>
      <c r="I313" s="62"/>
      <c r="J313" s="67" t="s">
        <v>338</v>
      </c>
      <c r="K313" s="67"/>
      <c r="L313" s="67"/>
      <c r="M313" s="67"/>
      <c r="N313" s="67"/>
      <c r="O313" s="67"/>
      <c r="P313" s="67"/>
      <c r="Q313" s="67"/>
      <c r="R313" s="67"/>
      <c r="S313" s="67"/>
      <c r="T313" s="67"/>
      <c r="U313" s="67"/>
      <c r="V313" s="53" t="s">
        <v>135</v>
      </c>
      <c r="W313" s="54"/>
      <c r="X313" s="55"/>
      <c r="Y313" s="9"/>
    </row>
    <row r="314" spans="1:25" ht="36.75" customHeight="1" x14ac:dyDescent="0.2">
      <c r="A314" s="9"/>
      <c r="B314" s="60"/>
      <c r="C314" s="61"/>
      <c r="D314" s="61"/>
      <c r="E314" s="61"/>
      <c r="F314" s="61"/>
      <c r="G314" s="61"/>
      <c r="H314" s="61"/>
      <c r="I314" s="62"/>
      <c r="J314" s="67" t="s">
        <v>339</v>
      </c>
      <c r="K314" s="67"/>
      <c r="L314" s="67"/>
      <c r="M314" s="67"/>
      <c r="N314" s="67"/>
      <c r="O314" s="67"/>
      <c r="P314" s="67"/>
      <c r="Q314" s="67"/>
      <c r="R314" s="67"/>
      <c r="S314" s="67"/>
      <c r="T314" s="67"/>
      <c r="U314" s="67"/>
      <c r="V314" s="53" t="s">
        <v>135</v>
      </c>
      <c r="W314" s="54"/>
      <c r="X314" s="55"/>
      <c r="Y314" s="9"/>
    </row>
    <row r="315" spans="1:25" ht="39.75" customHeight="1" x14ac:dyDescent="0.2">
      <c r="A315" s="9"/>
      <c r="B315" s="60"/>
      <c r="C315" s="61"/>
      <c r="D315" s="61"/>
      <c r="E315" s="61"/>
      <c r="F315" s="61"/>
      <c r="G315" s="61"/>
      <c r="H315" s="61"/>
      <c r="I315" s="62"/>
      <c r="J315" s="67" t="s">
        <v>340</v>
      </c>
      <c r="K315" s="67"/>
      <c r="L315" s="67"/>
      <c r="M315" s="67"/>
      <c r="N315" s="67"/>
      <c r="O315" s="67"/>
      <c r="P315" s="67"/>
      <c r="Q315" s="67"/>
      <c r="R315" s="67"/>
      <c r="S315" s="67"/>
      <c r="T315" s="67"/>
      <c r="U315" s="67"/>
      <c r="V315" s="68" t="s">
        <v>134</v>
      </c>
      <c r="W315" s="68"/>
      <c r="X315" s="69"/>
      <c r="Y315" s="9"/>
    </row>
    <row r="316" spans="1:25" ht="42" customHeight="1" x14ac:dyDescent="0.2">
      <c r="A316" s="9"/>
      <c r="B316" s="60"/>
      <c r="C316" s="61"/>
      <c r="D316" s="61"/>
      <c r="E316" s="61"/>
      <c r="F316" s="61"/>
      <c r="G316" s="61"/>
      <c r="H316" s="61"/>
      <c r="I316" s="62"/>
      <c r="J316" s="67" t="s">
        <v>341</v>
      </c>
      <c r="K316" s="67"/>
      <c r="L316" s="67"/>
      <c r="M316" s="67"/>
      <c r="N316" s="67"/>
      <c r="O316" s="67"/>
      <c r="P316" s="67"/>
      <c r="Q316" s="67"/>
      <c r="R316" s="67"/>
      <c r="S316" s="67"/>
      <c r="T316" s="67"/>
      <c r="U316" s="67"/>
      <c r="V316" s="68" t="s">
        <v>134</v>
      </c>
      <c r="W316" s="68"/>
      <c r="X316" s="69"/>
      <c r="Y316" s="9"/>
    </row>
    <row r="317" spans="1:25" ht="45" customHeight="1" x14ac:dyDescent="0.2">
      <c r="A317" s="9"/>
      <c r="B317" s="60"/>
      <c r="C317" s="61"/>
      <c r="D317" s="61"/>
      <c r="E317" s="61"/>
      <c r="F317" s="61"/>
      <c r="G317" s="61"/>
      <c r="H317" s="61"/>
      <c r="I317" s="62"/>
      <c r="J317" s="67" t="s">
        <v>342</v>
      </c>
      <c r="K317" s="67"/>
      <c r="L317" s="67"/>
      <c r="M317" s="67"/>
      <c r="N317" s="67"/>
      <c r="O317" s="67"/>
      <c r="P317" s="67"/>
      <c r="Q317" s="67"/>
      <c r="R317" s="67"/>
      <c r="S317" s="67"/>
      <c r="T317" s="67"/>
      <c r="U317" s="67"/>
      <c r="V317" s="68" t="s">
        <v>134</v>
      </c>
      <c r="W317" s="68"/>
      <c r="X317" s="69"/>
      <c r="Y317" s="9"/>
    </row>
    <row r="318" spans="1:25" ht="39.75" customHeight="1" x14ac:dyDescent="0.2">
      <c r="A318" s="9"/>
      <c r="B318" s="60"/>
      <c r="C318" s="61"/>
      <c r="D318" s="61"/>
      <c r="E318" s="61"/>
      <c r="F318" s="61"/>
      <c r="G318" s="61"/>
      <c r="H318" s="61"/>
      <c r="I318" s="62"/>
      <c r="J318" s="67" t="s">
        <v>343</v>
      </c>
      <c r="K318" s="67"/>
      <c r="L318" s="67"/>
      <c r="M318" s="67"/>
      <c r="N318" s="67"/>
      <c r="O318" s="67"/>
      <c r="P318" s="67"/>
      <c r="Q318" s="67"/>
      <c r="R318" s="67"/>
      <c r="S318" s="67"/>
      <c r="T318" s="67"/>
      <c r="U318" s="67"/>
      <c r="V318" s="68" t="s">
        <v>134</v>
      </c>
      <c r="W318" s="68"/>
      <c r="X318" s="69"/>
      <c r="Y318" s="9"/>
    </row>
    <row r="319" spans="1:25" ht="37.5" customHeight="1" x14ac:dyDescent="0.2">
      <c r="A319" s="9"/>
      <c r="B319" s="60"/>
      <c r="C319" s="61"/>
      <c r="D319" s="61"/>
      <c r="E319" s="61"/>
      <c r="F319" s="61"/>
      <c r="G319" s="61"/>
      <c r="H319" s="61"/>
      <c r="I319" s="62"/>
      <c r="J319" s="67" t="s">
        <v>344</v>
      </c>
      <c r="K319" s="67"/>
      <c r="L319" s="67"/>
      <c r="M319" s="67"/>
      <c r="N319" s="67"/>
      <c r="O319" s="67"/>
      <c r="P319" s="67"/>
      <c r="Q319" s="67"/>
      <c r="R319" s="67"/>
      <c r="S319" s="67"/>
      <c r="T319" s="67"/>
      <c r="U319" s="67"/>
      <c r="V319" s="68" t="s">
        <v>134</v>
      </c>
      <c r="W319" s="68"/>
      <c r="X319" s="69"/>
      <c r="Y319" s="9"/>
    </row>
    <row r="320" spans="1:25" ht="43.5" customHeight="1" x14ac:dyDescent="0.2">
      <c r="A320" s="9"/>
      <c r="B320" s="60"/>
      <c r="C320" s="61"/>
      <c r="D320" s="61"/>
      <c r="E320" s="61"/>
      <c r="F320" s="61"/>
      <c r="G320" s="61"/>
      <c r="H320" s="61"/>
      <c r="I320" s="62"/>
      <c r="J320" s="67" t="s">
        <v>345</v>
      </c>
      <c r="K320" s="67"/>
      <c r="L320" s="67"/>
      <c r="M320" s="67"/>
      <c r="N320" s="67"/>
      <c r="O320" s="67"/>
      <c r="P320" s="67"/>
      <c r="Q320" s="67"/>
      <c r="R320" s="67"/>
      <c r="S320" s="67"/>
      <c r="T320" s="67"/>
      <c r="U320" s="67"/>
      <c r="V320" s="68" t="s">
        <v>134</v>
      </c>
      <c r="W320" s="68"/>
      <c r="X320" s="69"/>
      <c r="Y320" s="9"/>
    </row>
    <row r="321" spans="1:25" ht="41.25" customHeight="1" x14ac:dyDescent="0.2">
      <c r="A321" s="9"/>
      <c r="B321" s="60"/>
      <c r="C321" s="61"/>
      <c r="D321" s="61"/>
      <c r="E321" s="61"/>
      <c r="F321" s="61"/>
      <c r="G321" s="61"/>
      <c r="H321" s="61"/>
      <c r="I321" s="62"/>
      <c r="J321" s="67" t="s">
        <v>346</v>
      </c>
      <c r="K321" s="67"/>
      <c r="L321" s="67"/>
      <c r="M321" s="67"/>
      <c r="N321" s="67"/>
      <c r="O321" s="67"/>
      <c r="P321" s="67"/>
      <c r="Q321" s="67"/>
      <c r="R321" s="67"/>
      <c r="S321" s="67"/>
      <c r="T321" s="67"/>
      <c r="U321" s="67"/>
      <c r="V321" s="68" t="s">
        <v>134</v>
      </c>
      <c r="W321" s="68"/>
      <c r="X321" s="69"/>
      <c r="Y321" s="9"/>
    </row>
    <row r="322" spans="1:25" ht="64.5" customHeight="1" x14ac:dyDescent="0.2">
      <c r="A322" s="9"/>
      <c r="B322" s="160" t="s">
        <v>378</v>
      </c>
      <c r="C322" s="64"/>
      <c r="D322" s="64"/>
      <c r="E322" s="64"/>
      <c r="F322" s="64"/>
      <c r="G322" s="64"/>
      <c r="H322" s="64"/>
      <c r="I322" s="65"/>
      <c r="J322" s="67"/>
      <c r="K322" s="67"/>
      <c r="L322" s="67"/>
      <c r="M322" s="67"/>
      <c r="N322" s="67"/>
      <c r="O322" s="67"/>
      <c r="P322" s="67"/>
      <c r="Q322" s="67"/>
      <c r="R322" s="67"/>
      <c r="S322" s="67"/>
      <c r="T322" s="67"/>
      <c r="U322" s="67"/>
      <c r="V322" s="68"/>
      <c r="W322" s="68"/>
      <c r="X322" s="69"/>
      <c r="Y322" s="9"/>
    </row>
    <row r="323" spans="1:25" ht="15.75" customHeight="1" x14ac:dyDescent="0.2">
      <c r="A323" s="9"/>
      <c r="B323" s="57" t="s">
        <v>179</v>
      </c>
      <c r="C323" s="58"/>
      <c r="D323" s="58"/>
      <c r="E323" s="58"/>
      <c r="F323" s="58"/>
      <c r="G323" s="58"/>
      <c r="H323" s="58"/>
      <c r="I323" s="59"/>
      <c r="J323" s="85" t="s">
        <v>72</v>
      </c>
      <c r="K323" s="85"/>
      <c r="L323" s="85"/>
      <c r="M323" s="85"/>
      <c r="N323" s="85"/>
      <c r="O323" s="85"/>
      <c r="P323" s="85"/>
      <c r="Q323" s="85"/>
      <c r="R323" s="85"/>
      <c r="S323" s="85"/>
      <c r="T323" s="85"/>
      <c r="U323" s="85"/>
      <c r="V323" s="85" t="s">
        <v>73</v>
      </c>
      <c r="W323" s="85"/>
      <c r="X323" s="86"/>
      <c r="Y323" s="9"/>
    </row>
    <row r="324" spans="1:25" ht="43.5" customHeight="1" x14ac:dyDescent="0.2">
      <c r="A324" s="9"/>
      <c r="B324" s="60"/>
      <c r="C324" s="61"/>
      <c r="D324" s="61"/>
      <c r="E324" s="61"/>
      <c r="F324" s="61"/>
      <c r="G324" s="61"/>
      <c r="H324" s="61"/>
      <c r="I324" s="62"/>
      <c r="J324" s="67" t="s">
        <v>347</v>
      </c>
      <c r="K324" s="67"/>
      <c r="L324" s="67"/>
      <c r="M324" s="67"/>
      <c r="N324" s="67"/>
      <c r="O324" s="67"/>
      <c r="P324" s="67"/>
      <c r="Q324" s="67"/>
      <c r="R324" s="67"/>
      <c r="S324" s="67"/>
      <c r="T324" s="67"/>
      <c r="U324" s="67"/>
      <c r="V324" s="68" t="s">
        <v>134</v>
      </c>
      <c r="W324" s="68"/>
      <c r="X324" s="69"/>
      <c r="Y324" s="9"/>
    </row>
    <row r="325" spans="1:25" ht="24.75" customHeight="1" x14ac:dyDescent="0.2">
      <c r="A325" s="9"/>
      <c r="B325" s="157" t="s">
        <v>136</v>
      </c>
      <c r="C325" s="158"/>
      <c r="D325" s="158"/>
      <c r="E325" s="158"/>
      <c r="F325" s="158"/>
      <c r="G325" s="158"/>
      <c r="H325" s="158"/>
      <c r="I325" s="158"/>
      <c r="J325" s="158"/>
      <c r="K325" s="158"/>
      <c r="L325" s="158"/>
      <c r="M325" s="158"/>
      <c r="N325" s="158"/>
      <c r="O325" s="158"/>
      <c r="P325" s="158"/>
      <c r="Q325" s="158"/>
      <c r="R325" s="158"/>
      <c r="S325" s="158"/>
      <c r="T325" s="158"/>
      <c r="U325" s="158"/>
      <c r="V325" s="158"/>
      <c r="W325" s="158"/>
      <c r="X325" s="159"/>
      <c r="Y325" s="9"/>
    </row>
    <row r="326" spans="1:25" ht="24.75" customHeight="1" x14ac:dyDescent="0.2">
      <c r="A326" s="9"/>
      <c r="B326" s="87" t="s">
        <v>71</v>
      </c>
      <c r="C326" s="85"/>
      <c r="D326" s="85"/>
      <c r="E326" s="85"/>
      <c r="F326" s="85"/>
      <c r="G326" s="85"/>
      <c r="H326" s="85"/>
      <c r="I326" s="85"/>
      <c r="J326" s="85" t="s">
        <v>72</v>
      </c>
      <c r="K326" s="85"/>
      <c r="L326" s="85"/>
      <c r="M326" s="85"/>
      <c r="N326" s="85"/>
      <c r="O326" s="85"/>
      <c r="P326" s="85"/>
      <c r="Q326" s="85"/>
      <c r="R326" s="85"/>
      <c r="S326" s="85"/>
      <c r="T326" s="85"/>
      <c r="U326" s="85"/>
      <c r="V326" s="85" t="s">
        <v>73</v>
      </c>
      <c r="W326" s="85"/>
      <c r="X326" s="86"/>
      <c r="Y326" s="9"/>
    </row>
    <row r="327" spans="1:25" ht="30" customHeight="1" x14ac:dyDescent="0.2">
      <c r="A327" s="9"/>
      <c r="B327" s="76" t="s">
        <v>180</v>
      </c>
      <c r="C327" s="77"/>
      <c r="D327" s="77"/>
      <c r="E327" s="77"/>
      <c r="F327" s="77"/>
      <c r="G327" s="77"/>
      <c r="H327" s="77"/>
      <c r="I327" s="78"/>
      <c r="J327" s="67" t="s">
        <v>348</v>
      </c>
      <c r="K327" s="67"/>
      <c r="L327" s="67"/>
      <c r="M327" s="67"/>
      <c r="N327" s="67"/>
      <c r="O327" s="67"/>
      <c r="P327" s="67"/>
      <c r="Q327" s="67"/>
      <c r="R327" s="67"/>
      <c r="S327" s="67"/>
      <c r="T327" s="67"/>
      <c r="U327" s="67"/>
      <c r="V327" s="68" t="s">
        <v>134</v>
      </c>
      <c r="W327" s="68"/>
      <c r="X327" s="69"/>
      <c r="Y327" s="9"/>
    </row>
    <row r="328" spans="1:25" ht="15.75" customHeight="1" x14ac:dyDescent="0.2">
      <c r="A328" s="9"/>
      <c r="B328" s="57" t="s">
        <v>181</v>
      </c>
      <c r="C328" s="58"/>
      <c r="D328" s="58"/>
      <c r="E328" s="58"/>
      <c r="F328" s="58"/>
      <c r="G328" s="58"/>
      <c r="H328" s="58"/>
      <c r="I328" s="59"/>
      <c r="J328" s="85" t="s">
        <v>72</v>
      </c>
      <c r="K328" s="85"/>
      <c r="L328" s="85"/>
      <c r="M328" s="85"/>
      <c r="N328" s="85"/>
      <c r="O328" s="85"/>
      <c r="P328" s="85"/>
      <c r="Q328" s="85"/>
      <c r="R328" s="85"/>
      <c r="S328" s="85"/>
      <c r="T328" s="85"/>
      <c r="U328" s="85"/>
      <c r="V328" s="85" t="s">
        <v>73</v>
      </c>
      <c r="W328" s="85"/>
      <c r="X328" s="86"/>
      <c r="Y328" s="9"/>
    </row>
    <row r="329" spans="1:25" ht="26.25" customHeight="1" x14ac:dyDescent="0.2">
      <c r="A329" s="9"/>
      <c r="B329" s="60"/>
      <c r="C329" s="61"/>
      <c r="D329" s="61"/>
      <c r="E329" s="61"/>
      <c r="F329" s="61"/>
      <c r="G329" s="61"/>
      <c r="H329" s="61"/>
      <c r="I329" s="62"/>
      <c r="J329" s="67" t="s">
        <v>349</v>
      </c>
      <c r="K329" s="67"/>
      <c r="L329" s="67"/>
      <c r="M329" s="67"/>
      <c r="N329" s="67"/>
      <c r="O329" s="67"/>
      <c r="P329" s="67"/>
      <c r="Q329" s="67"/>
      <c r="R329" s="67"/>
      <c r="S329" s="67"/>
      <c r="T329" s="67"/>
      <c r="U329" s="67"/>
      <c r="V329" s="68" t="s">
        <v>134</v>
      </c>
      <c r="W329" s="68"/>
      <c r="X329" s="69"/>
      <c r="Y329" s="9"/>
    </row>
    <row r="330" spans="1:25" ht="28.5" customHeight="1" x14ac:dyDescent="0.2">
      <c r="A330" s="9"/>
      <c r="B330" s="60"/>
      <c r="C330" s="61"/>
      <c r="D330" s="61"/>
      <c r="E330" s="61"/>
      <c r="F330" s="61"/>
      <c r="G330" s="61"/>
      <c r="H330" s="61"/>
      <c r="I330" s="62"/>
      <c r="J330" s="67" t="s">
        <v>350</v>
      </c>
      <c r="K330" s="67"/>
      <c r="L330" s="67"/>
      <c r="M330" s="67"/>
      <c r="N330" s="67"/>
      <c r="O330" s="67"/>
      <c r="P330" s="67"/>
      <c r="Q330" s="67"/>
      <c r="R330" s="67"/>
      <c r="S330" s="67"/>
      <c r="T330" s="67"/>
      <c r="U330" s="67"/>
      <c r="V330" s="68" t="s">
        <v>134</v>
      </c>
      <c r="W330" s="68"/>
      <c r="X330" s="69"/>
      <c r="Y330" s="9"/>
    </row>
    <row r="331" spans="1:25" ht="30" customHeight="1" x14ac:dyDescent="0.2">
      <c r="A331" s="9"/>
      <c r="B331" s="60"/>
      <c r="C331" s="61"/>
      <c r="D331" s="61"/>
      <c r="E331" s="61"/>
      <c r="F331" s="61"/>
      <c r="G331" s="61"/>
      <c r="H331" s="61"/>
      <c r="I331" s="62"/>
      <c r="J331" s="67" t="s">
        <v>351</v>
      </c>
      <c r="K331" s="67"/>
      <c r="L331" s="67"/>
      <c r="M331" s="67"/>
      <c r="N331" s="67"/>
      <c r="O331" s="67"/>
      <c r="P331" s="67"/>
      <c r="Q331" s="67"/>
      <c r="R331" s="67"/>
      <c r="S331" s="67"/>
      <c r="T331" s="67"/>
      <c r="U331" s="67"/>
      <c r="V331" s="68" t="s">
        <v>134</v>
      </c>
      <c r="W331" s="68"/>
      <c r="X331" s="69"/>
      <c r="Y331" s="9"/>
    </row>
    <row r="332" spans="1:25" ht="33" customHeight="1" x14ac:dyDescent="0.2">
      <c r="A332" s="9"/>
      <c r="B332" s="60"/>
      <c r="C332" s="61"/>
      <c r="D332" s="61"/>
      <c r="E332" s="61"/>
      <c r="F332" s="61"/>
      <c r="G332" s="61"/>
      <c r="H332" s="61"/>
      <c r="I332" s="62"/>
      <c r="J332" s="67" t="s">
        <v>352</v>
      </c>
      <c r="K332" s="67"/>
      <c r="L332" s="67"/>
      <c r="M332" s="67"/>
      <c r="N332" s="67"/>
      <c r="O332" s="67"/>
      <c r="P332" s="67"/>
      <c r="Q332" s="67"/>
      <c r="R332" s="67"/>
      <c r="S332" s="67"/>
      <c r="T332" s="67"/>
      <c r="U332" s="67"/>
      <c r="V332" s="68" t="s">
        <v>134</v>
      </c>
      <c r="W332" s="68"/>
      <c r="X332" s="69"/>
      <c r="Y332" s="9"/>
    </row>
    <row r="333" spans="1:25" ht="15.75" customHeight="1" x14ac:dyDescent="0.2">
      <c r="A333" s="9"/>
      <c r="B333" s="57" t="s">
        <v>182</v>
      </c>
      <c r="C333" s="58"/>
      <c r="D333" s="58"/>
      <c r="E333" s="58"/>
      <c r="F333" s="58"/>
      <c r="G333" s="58"/>
      <c r="H333" s="58"/>
      <c r="I333" s="59"/>
      <c r="J333" s="85" t="s">
        <v>72</v>
      </c>
      <c r="K333" s="85"/>
      <c r="L333" s="85"/>
      <c r="M333" s="85"/>
      <c r="N333" s="85"/>
      <c r="O333" s="85"/>
      <c r="P333" s="85"/>
      <c r="Q333" s="85"/>
      <c r="R333" s="85"/>
      <c r="S333" s="85"/>
      <c r="T333" s="85"/>
      <c r="U333" s="85"/>
      <c r="V333" s="85" t="s">
        <v>73</v>
      </c>
      <c r="W333" s="85"/>
      <c r="X333" s="86"/>
      <c r="Y333" s="9"/>
    </row>
    <row r="334" spans="1:25" ht="48" customHeight="1" x14ac:dyDescent="0.2">
      <c r="A334" s="9"/>
      <c r="B334" s="60"/>
      <c r="C334" s="61"/>
      <c r="D334" s="61"/>
      <c r="E334" s="61"/>
      <c r="F334" s="61"/>
      <c r="G334" s="61"/>
      <c r="H334" s="61"/>
      <c r="I334" s="62"/>
      <c r="J334" s="67" t="s">
        <v>353</v>
      </c>
      <c r="K334" s="67"/>
      <c r="L334" s="67"/>
      <c r="M334" s="67"/>
      <c r="N334" s="67"/>
      <c r="O334" s="67"/>
      <c r="P334" s="67"/>
      <c r="Q334" s="67"/>
      <c r="R334" s="67"/>
      <c r="S334" s="67"/>
      <c r="T334" s="67"/>
      <c r="U334" s="67"/>
      <c r="V334" s="68" t="s">
        <v>134</v>
      </c>
      <c r="W334" s="68"/>
      <c r="X334" s="69"/>
      <c r="Y334" s="9"/>
    </row>
    <row r="335" spans="1:25" ht="26.25" customHeight="1" x14ac:dyDescent="0.2">
      <c r="A335" s="9"/>
      <c r="B335" s="60"/>
      <c r="C335" s="61"/>
      <c r="D335" s="61"/>
      <c r="E335" s="61"/>
      <c r="F335" s="61"/>
      <c r="G335" s="61"/>
      <c r="H335" s="61"/>
      <c r="I335" s="62"/>
      <c r="J335" s="67" t="s">
        <v>354</v>
      </c>
      <c r="K335" s="67"/>
      <c r="L335" s="67"/>
      <c r="M335" s="67"/>
      <c r="N335" s="67"/>
      <c r="O335" s="67"/>
      <c r="P335" s="67"/>
      <c r="Q335" s="67"/>
      <c r="R335" s="67"/>
      <c r="S335" s="67"/>
      <c r="T335" s="67"/>
      <c r="U335" s="67"/>
      <c r="V335" s="68" t="s">
        <v>134</v>
      </c>
      <c r="W335" s="68"/>
      <c r="X335" s="69"/>
      <c r="Y335" s="9"/>
    </row>
    <row r="336" spans="1:25" ht="15.75" customHeight="1" x14ac:dyDescent="0.2">
      <c r="A336" s="9"/>
      <c r="B336" s="57" t="s">
        <v>183</v>
      </c>
      <c r="C336" s="58"/>
      <c r="D336" s="58"/>
      <c r="E336" s="58"/>
      <c r="F336" s="58"/>
      <c r="G336" s="58"/>
      <c r="H336" s="58"/>
      <c r="I336" s="59"/>
      <c r="J336" s="85" t="s">
        <v>72</v>
      </c>
      <c r="K336" s="85"/>
      <c r="L336" s="85"/>
      <c r="M336" s="85"/>
      <c r="N336" s="85"/>
      <c r="O336" s="85"/>
      <c r="P336" s="85"/>
      <c r="Q336" s="85"/>
      <c r="R336" s="85"/>
      <c r="S336" s="85"/>
      <c r="T336" s="85"/>
      <c r="U336" s="85"/>
      <c r="V336" s="85" t="s">
        <v>73</v>
      </c>
      <c r="W336" s="85"/>
      <c r="X336" s="86"/>
      <c r="Y336" s="9"/>
    </row>
    <row r="337" spans="1:25" ht="37.5" customHeight="1" x14ac:dyDescent="0.2">
      <c r="A337" s="9"/>
      <c r="B337" s="60"/>
      <c r="C337" s="61"/>
      <c r="D337" s="61"/>
      <c r="E337" s="61"/>
      <c r="F337" s="61"/>
      <c r="G337" s="61"/>
      <c r="H337" s="61"/>
      <c r="I337" s="62"/>
      <c r="J337" s="67" t="s">
        <v>355</v>
      </c>
      <c r="K337" s="67"/>
      <c r="L337" s="67"/>
      <c r="M337" s="67"/>
      <c r="N337" s="67"/>
      <c r="O337" s="67"/>
      <c r="P337" s="67"/>
      <c r="Q337" s="67"/>
      <c r="R337" s="67"/>
      <c r="S337" s="67"/>
      <c r="T337" s="67"/>
      <c r="U337" s="67"/>
      <c r="V337" s="68" t="s">
        <v>134</v>
      </c>
      <c r="W337" s="68"/>
      <c r="X337" s="69"/>
      <c r="Y337" s="9"/>
    </row>
    <row r="338" spans="1:25" ht="33.75" customHeight="1" x14ac:dyDescent="0.2">
      <c r="A338" s="9"/>
      <c r="B338" s="60"/>
      <c r="C338" s="61"/>
      <c r="D338" s="61"/>
      <c r="E338" s="61"/>
      <c r="F338" s="61"/>
      <c r="G338" s="61"/>
      <c r="H338" s="61"/>
      <c r="I338" s="62"/>
      <c r="J338" s="67" t="s">
        <v>356</v>
      </c>
      <c r="K338" s="67"/>
      <c r="L338" s="67"/>
      <c r="M338" s="67"/>
      <c r="N338" s="67"/>
      <c r="O338" s="67"/>
      <c r="P338" s="67"/>
      <c r="Q338" s="67"/>
      <c r="R338" s="67"/>
      <c r="S338" s="67"/>
      <c r="T338" s="67"/>
      <c r="U338" s="67"/>
      <c r="V338" s="68" t="s">
        <v>134</v>
      </c>
      <c r="W338" s="68"/>
      <c r="X338" s="69"/>
      <c r="Y338" s="9"/>
    </row>
    <row r="339" spans="1:25" ht="41.25" customHeight="1" x14ac:dyDescent="0.2">
      <c r="A339" s="9"/>
      <c r="B339" s="60"/>
      <c r="C339" s="61"/>
      <c r="D339" s="61"/>
      <c r="E339" s="61"/>
      <c r="F339" s="61"/>
      <c r="G339" s="61"/>
      <c r="H339" s="61"/>
      <c r="I339" s="62"/>
      <c r="J339" s="67" t="s">
        <v>357</v>
      </c>
      <c r="K339" s="67"/>
      <c r="L339" s="67"/>
      <c r="M339" s="67"/>
      <c r="N339" s="67"/>
      <c r="O339" s="67"/>
      <c r="P339" s="67"/>
      <c r="Q339" s="67"/>
      <c r="R339" s="67"/>
      <c r="S339" s="67"/>
      <c r="T339" s="67"/>
      <c r="U339" s="67"/>
      <c r="V339" s="68" t="s">
        <v>134</v>
      </c>
      <c r="W339" s="68"/>
      <c r="X339" s="69"/>
      <c r="Y339" s="9"/>
    </row>
    <row r="340" spans="1:25" ht="30" customHeight="1" x14ac:dyDescent="0.2">
      <c r="A340" s="9"/>
      <c r="B340" s="60"/>
      <c r="C340" s="61"/>
      <c r="D340" s="61"/>
      <c r="E340" s="61"/>
      <c r="F340" s="61"/>
      <c r="G340" s="61"/>
      <c r="H340" s="61"/>
      <c r="I340" s="62"/>
      <c r="J340" s="67" t="s">
        <v>358</v>
      </c>
      <c r="K340" s="67"/>
      <c r="L340" s="67"/>
      <c r="M340" s="67"/>
      <c r="N340" s="67"/>
      <c r="O340" s="67"/>
      <c r="P340" s="67"/>
      <c r="Q340" s="67"/>
      <c r="R340" s="67"/>
      <c r="S340" s="67"/>
      <c r="T340" s="67"/>
      <c r="U340" s="67"/>
      <c r="V340" s="68" t="s">
        <v>134</v>
      </c>
      <c r="W340" s="68"/>
      <c r="X340" s="69"/>
      <c r="Y340" s="9"/>
    </row>
    <row r="341" spans="1:25" ht="27" customHeight="1" x14ac:dyDescent="0.2">
      <c r="A341" s="9"/>
      <c r="B341" s="60"/>
      <c r="C341" s="61"/>
      <c r="D341" s="61"/>
      <c r="E341" s="61"/>
      <c r="F341" s="61"/>
      <c r="G341" s="61"/>
      <c r="H341" s="61"/>
      <c r="I341" s="62"/>
      <c r="J341" s="67" t="s">
        <v>359</v>
      </c>
      <c r="K341" s="67"/>
      <c r="L341" s="67"/>
      <c r="M341" s="67"/>
      <c r="N341" s="67"/>
      <c r="O341" s="67"/>
      <c r="P341" s="67"/>
      <c r="Q341" s="67"/>
      <c r="R341" s="67"/>
      <c r="S341" s="67"/>
      <c r="T341" s="67"/>
      <c r="U341" s="67"/>
      <c r="V341" s="68" t="s">
        <v>134</v>
      </c>
      <c r="W341" s="68"/>
      <c r="X341" s="69"/>
      <c r="Y341" s="9"/>
    </row>
    <row r="342" spans="1:25" ht="39.75" customHeight="1" x14ac:dyDescent="0.2">
      <c r="A342" s="9"/>
      <c r="B342" s="60"/>
      <c r="C342" s="61"/>
      <c r="D342" s="61"/>
      <c r="E342" s="61"/>
      <c r="F342" s="61"/>
      <c r="G342" s="61"/>
      <c r="H342" s="61"/>
      <c r="I342" s="62"/>
      <c r="J342" s="67" t="s">
        <v>360</v>
      </c>
      <c r="K342" s="67"/>
      <c r="L342" s="67"/>
      <c r="M342" s="67"/>
      <c r="N342" s="67"/>
      <c r="O342" s="67"/>
      <c r="P342" s="67"/>
      <c r="Q342" s="67"/>
      <c r="R342" s="67"/>
      <c r="S342" s="67"/>
      <c r="T342" s="67"/>
      <c r="U342" s="67"/>
      <c r="V342" s="68" t="s">
        <v>134</v>
      </c>
      <c r="W342" s="68"/>
      <c r="X342" s="69"/>
      <c r="Y342" s="9"/>
    </row>
    <row r="343" spans="1:25" ht="45" customHeight="1" x14ac:dyDescent="0.2">
      <c r="A343" s="9"/>
      <c r="B343" s="60"/>
      <c r="C343" s="61"/>
      <c r="D343" s="61"/>
      <c r="E343" s="61"/>
      <c r="F343" s="61"/>
      <c r="G343" s="61"/>
      <c r="H343" s="61"/>
      <c r="I343" s="62"/>
      <c r="J343" s="67" t="s">
        <v>361</v>
      </c>
      <c r="K343" s="67"/>
      <c r="L343" s="67"/>
      <c r="M343" s="67"/>
      <c r="N343" s="67"/>
      <c r="O343" s="67"/>
      <c r="P343" s="67"/>
      <c r="Q343" s="67"/>
      <c r="R343" s="67"/>
      <c r="S343" s="67"/>
      <c r="T343" s="67"/>
      <c r="U343" s="67"/>
      <c r="V343" s="68" t="s">
        <v>134</v>
      </c>
      <c r="W343" s="68"/>
      <c r="X343" s="69"/>
      <c r="Y343" s="9"/>
    </row>
    <row r="344" spans="1:25" ht="33.75" customHeight="1" x14ac:dyDescent="0.2">
      <c r="A344" s="9"/>
      <c r="B344" s="60"/>
      <c r="C344" s="61"/>
      <c r="D344" s="61"/>
      <c r="E344" s="61"/>
      <c r="F344" s="61"/>
      <c r="G344" s="61"/>
      <c r="H344" s="61"/>
      <c r="I344" s="62"/>
      <c r="J344" s="67" t="s">
        <v>362</v>
      </c>
      <c r="K344" s="67"/>
      <c r="L344" s="67"/>
      <c r="M344" s="67"/>
      <c r="N344" s="67"/>
      <c r="O344" s="67"/>
      <c r="P344" s="67"/>
      <c r="Q344" s="67"/>
      <c r="R344" s="67"/>
      <c r="S344" s="67"/>
      <c r="T344" s="67"/>
      <c r="U344" s="67"/>
      <c r="V344" s="68" t="s">
        <v>134</v>
      </c>
      <c r="W344" s="68"/>
      <c r="X344" s="69"/>
      <c r="Y344" s="9"/>
    </row>
    <row r="345" spans="1:25" ht="15.75" customHeight="1" x14ac:dyDescent="0.2">
      <c r="A345" s="9"/>
      <c r="B345" s="57" t="s">
        <v>184</v>
      </c>
      <c r="C345" s="58"/>
      <c r="D345" s="58"/>
      <c r="E345" s="58"/>
      <c r="F345" s="58"/>
      <c r="G345" s="58"/>
      <c r="H345" s="58"/>
      <c r="I345" s="59"/>
      <c r="J345" s="85" t="s">
        <v>72</v>
      </c>
      <c r="K345" s="85"/>
      <c r="L345" s="85"/>
      <c r="M345" s="85"/>
      <c r="N345" s="85"/>
      <c r="O345" s="85"/>
      <c r="P345" s="85"/>
      <c r="Q345" s="85"/>
      <c r="R345" s="85"/>
      <c r="S345" s="85"/>
      <c r="T345" s="85"/>
      <c r="U345" s="85"/>
      <c r="V345" s="85" t="s">
        <v>73</v>
      </c>
      <c r="W345" s="85"/>
      <c r="X345" s="86"/>
      <c r="Y345" s="9"/>
    </row>
    <row r="346" spans="1:25" ht="117.75" customHeight="1" x14ac:dyDescent="0.2">
      <c r="A346" s="9"/>
      <c r="B346" s="60"/>
      <c r="C346" s="61"/>
      <c r="D346" s="61"/>
      <c r="E346" s="61"/>
      <c r="F346" s="61"/>
      <c r="G346" s="61"/>
      <c r="H346" s="61"/>
      <c r="I346" s="62"/>
      <c r="J346" s="67" t="s">
        <v>363</v>
      </c>
      <c r="K346" s="67"/>
      <c r="L346" s="67"/>
      <c r="M346" s="67"/>
      <c r="N346" s="67"/>
      <c r="O346" s="67"/>
      <c r="P346" s="67"/>
      <c r="Q346" s="67"/>
      <c r="R346" s="67"/>
      <c r="S346" s="67"/>
      <c r="T346" s="67"/>
      <c r="U346" s="67"/>
      <c r="V346" s="68" t="s">
        <v>134</v>
      </c>
      <c r="W346" s="68"/>
      <c r="X346" s="69"/>
      <c r="Y346" s="9"/>
    </row>
    <row r="347" spans="1:25" ht="15.75" customHeight="1" x14ac:dyDescent="0.2">
      <c r="A347" s="9"/>
      <c r="B347" s="57" t="s">
        <v>185</v>
      </c>
      <c r="C347" s="58"/>
      <c r="D347" s="58"/>
      <c r="E347" s="58"/>
      <c r="F347" s="58"/>
      <c r="G347" s="58"/>
      <c r="H347" s="58"/>
      <c r="I347" s="59"/>
      <c r="J347" s="85" t="s">
        <v>72</v>
      </c>
      <c r="K347" s="85"/>
      <c r="L347" s="85"/>
      <c r="M347" s="85"/>
      <c r="N347" s="85"/>
      <c r="O347" s="85"/>
      <c r="P347" s="85"/>
      <c r="Q347" s="85"/>
      <c r="R347" s="85"/>
      <c r="S347" s="85"/>
      <c r="T347" s="85"/>
      <c r="U347" s="85"/>
      <c r="V347" s="85" t="s">
        <v>73</v>
      </c>
      <c r="W347" s="85"/>
      <c r="X347" s="86"/>
      <c r="Y347" s="9"/>
    </row>
    <row r="348" spans="1:25" ht="41.25" customHeight="1" x14ac:dyDescent="0.2">
      <c r="A348" s="9"/>
      <c r="B348" s="60"/>
      <c r="C348" s="61"/>
      <c r="D348" s="61"/>
      <c r="E348" s="61"/>
      <c r="F348" s="61"/>
      <c r="G348" s="61"/>
      <c r="H348" s="61"/>
      <c r="I348" s="62"/>
      <c r="J348" s="67" t="s">
        <v>364</v>
      </c>
      <c r="K348" s="67"/>
      <c r="L348" s="67"/>
      <c r="M348" s="67"/>
      <c r="N348" s="67"/>
      <c r="O348" s="67"/>
      <c r="P348" s="67"/>
      <c r="Q348" s="67"/>
      <c r="R348" s="67"/>
      <c r="S348" s="67"/>
      <c r="T348" s="67"/>
      <c r="U348" s="67"/>
      <c r="V348" s="68" t="s">
        <v>134</v>
      </c>
      <c r="W348" s="68"/>
      <c r="X348" s="69"/>
      <c r="Y348" s="9"/>
    </row>
    <row r="349" spans="1:25" ht="43.5" customHeight="1" x14ac:dyDescent="0.2">
      <c r="A349" s="9"/>
      <c r="B349" s="60"/>
      <c r="C349" s="61"/>
      <c r="D349" s="61"/>
      <c r="E349" s="61"/>
      <c r="F349" s="61"/>
      <c r="G349" s="61"/>
      <c r="H349" s="61"/>
      <c r="I349" s="62"/>
      <c r="J349" s="67" t="s">
        <v>365</v>
      </c>
      <c r="K349" s="67"/>
      <c r="L349" s="67"/>
      <c r="M349" s="67"/>
      <c r="N349" s="67"/>
      <c r="O349" s="67"/>
      <c r="P349" s="67"/>
      <c r="Q349" s="67"/>
      <c r="R349" s="67"/>
      <c r="S349" s="67"/>
      <c r="T349" s="67"/>
      <c r="U349" s="67"/>
      <c r="V349" s="68" t="s">
        <v>134</v>
      </c>
      <c r="W349" s="68"/>
      <c r="X349" s="69"/>
      <c r="Y349" s="9"/>
    </row>
    <row r="350" spans="1:25" ht="33.75" customHeight="1" x14ac:dyDescent="0.2">
      <c r="A350" s="9"/>
      <c r="B350" s="160" t="s">
        <v>379</v>
      </c>
      <c r="C350" s="64"/>
      <c r="D350" s="64"/>
      <c r="E350" s="64"/>
      <c r="F350" s="64"/>
      <c r="G350" s="64"/>
      <c r="H350" s="64"/>
      <c r="I350" s="65"/>
      <c r="J350" s="67"/>
      <c r="K350" s="67"/>
      <c r="L350" s="67"/>
      <c r="M350" s="67"/>
      <c r="N350" s="67"/>
      <c r="O350" s="67"/>
      <c r="P350" s="67"/>
      <c r="Q350" s="67"/>
      <c r="R350" s="67"/>
      <c r="S350" s="67"/>
      <c r="T350" s="67"/>
      <c r="U350" s="67"/>
      <c r="V350" s="68"/>
      <c r="W350" s="68"/>
      <c r="X350" s="69"/>
      <c r="Y350" s="9"/>
    </row>
    <row r="351" spans="1:25" ht="15.75" customHeight="1" x14ac:dyDescent="0.2">
      <c r="A351" s="9"/>
      <c r="B351" s="57" t="s">
        <v>186</v>
      </c>
      <c r="C351" s="58"/>
      <c r="D351" s="58"/>
      <c r="E351" s="58"/>
      <c r="F351" s="58"/>
      <c r="G351" s="58"/>
      <c r="H351" s="58"/>
      <c r="I351" s="59"/>
      <c r="J351" s="85" t="s">
        <v>72</v>
      </c>
      <c r="K351" s="85"/>
      <c r="L351" s="85"/>
      <c r="M351" s="85"/>
      <c r="N351" s="85"/>
      <c r="O351" s="85"/>
      <c r="P351" s="85"/>
      <c r="Q351" s="85"/>
      <c r="R351" s="85"/>
      <c r="S351" s="85"/>
      <c r="T351" s="85"/>
      <c r="U351" s="85"/>
      <c r="V351" s="85" t="s">
        <v>73</v>
      </c>
      <c r="W351" s="85"/>
      <c r="X351" s="86"/>
      <c r="Y351" s="9"/>
    </row>
    <row r="352" spans="1:25" ht="165" customHeight="1" x14ac:dyDescent="0.2">
      <c r="A352" s="9"/>
      <c r="B352" s="60"/>
      <c r="C352" s="61"/>
      <c r="D352" s="61"/>
      <c r="E352" s="61"/>
      <c r="F352" s="61"/>
      <c r="G352" s="61"/>
      <c r="H352" s="61"/>
      <c r="I352" s="62"/>
      <c r="J352" s="67" t="s">
        <v>366</v>
      </c>
      <c r="K352" s="67"/>
      <c r="L352" s="67"/>
      <c r="M352" s="67"/>
      <c r="N352" s="67"/>
      <c r="O352" s="67"/>
      <c r="P352" s="67"/>
      <c r="Q352" s="67"/>
      <c r="R352" s="67"/>
      <c r="S352" s="67"/>
      <c r="T352" s="67"/>
      <c r="U352" s="67"/>
      <c r="V352" s="68" t="s">
        <v>134</v>
      </c>
      <c r="W352" s="68"/>
      <c r="X352" s="69"/>
      <c r="Y352" s="9"/>
    </row>
    <row r="353" spans="1:25" ht="24" customHeight="1" x14ac:dyDescent="0.2">
      <c r="A353" s="9"/>
      <c r="B353" s="60"/>
      <c r="C353" s="61"/>
      <c r="D353" s="61"/>
      <c r="E353" s="61"/>
      <c r="F353" s="61"/>
      <c r="G353" s="61"/>
      <c r="H353" s="61"/>
      <c r="I353" s="62"/>
      <c r="J353" s="66" t="s">
        <v>367</v>
      </c>
      <c r="K353" s="66"/>
      <c r="L353" s="66"/>
      <c r="M353" s="66"/>
      <c r="N353" s="66"/>
      <c r="O353" s="66"/>
      <c r="P353" s="66"/>
      <c r="Q353" s="66"/>
      <c r="R353" s="66"/>
      <c r="S353" s="66"/>
      <c r="T353" s="66"/>
      <c r="U353" s="66"/>
      <c r="V353" s="53" t="s">
        <v>135</v>
      </c>
      <c r="W353" s="54"/>
      <c r="X353" s="55"/>
      <c r="Y353" s="9"/>
    </row>
    <row r="354" spans="1:25" ht="57.75" customHeight="1" x14ac:dyDescent="0.2">
      <c r="A354" s="9"/>
      <c r="B354" s="60"/>
      <c r="C354" s="61"/>
      <c r="D354" s="61"/>
      <c r="E354" s="61"/>
      <c r="F354" s="61"/>
      <c r="G354" s="61"/>
      <c r="H354" s="61"/>
      <c r="I354" s="62"/>
      <c r="J354" s="67" t="s">
        <v>368</v>
      </c>
      <c r="K354" s="67"/>
      <c r="L354" s="67"/>
      <c r="M354" s="67"/>
      <c r="N354" s="67"/>
      <c r="O354" s="67"/>
      <c r="P354" s="67"/>
      <c r="Q354" s="67"/>
      <c r="R354" s="67"/>
      <c r="S354" s="67"/>
      <c r="T354" s="67"/>
      <c r="U354" s="67"/>
      <c r="V354" s="53" t="s">
        <v>135</v>
      </c>
      <c r="W354" s="54"/>
      <c r="X354" s="55"/>
      <c r="Y354" s="9"/>
    </row>
    <row r="355" spans="1:25" ht="39.75" customHeight="1" x14ac:dyDescent="0.2">
      <c r="A355" s="9"/>
      <c r="B355" s="60"/>
      <c r="C355" s="61"/>
      <c r="D355" s="61"/>
      <c r="E355" s="61"/>
      <c r="F355" s="61"/>
      <c r="G355" s="61"/>
      <c r="H355" s="61"/>
      <c r="I355" s="62"/>
      <c r="J355" s="67" t="s">
        <v>369</v>
      </c>
      <c r="K355" s="67"/>
      <c r="L355" s="67"/>
      <c r="M355" s="67"/>
      <c r="N355" s="67"/>
      <c r="O355" s="67"/>
      <c r="P355" s="67"/>
      <c r="Q355" s="67"/>
      <c r="R355" s="67"/>
      <c r="S355" s="67"/>
      <c r="T355" s="67"/>
      <c r="U355" s="67"/>
      <c r="V355" s="53" t="s">
        <v>135</v>
      </c>
      <c r="W355" s="54"/>
      <c r="X355" s="55"/>
      <c r="Y355" s="9"/>
    </row>
    <row r="356" spans="1:25" ht="40.5" customHeight="1" x14ac:dyDescent="0.2">
      <c r="A356" s="9"/>
      <c r="B356" s="60"/>
      <c r="C356" s="61"/>
      <c r="D356" s="61"/>
      <c r="E356" s="61"/>
      <c r="F356" s="61"/>
      <c r="G356" s="61"/>
      <c r="H356" s="61"/>
      <c r="I356" s="62"/>
      <c r="J356" s="67" t="s">
        <v>370</v>
      </c>
      <c r="K356" s="67"/>
      <c r="L356" s="67"/>
      <c r="M356" s="67"/>
      <c r="N356" s="67"/>
      <c r="O356" s="67"/>
      <c r="P356" s="67"/>
      <c r="Q356" s="67"/>
      <c r="R356" s="67"/>
      <c r="S356" s="67"/>
      <c r="T356" s="67"/>
      <c r="U356" s="67"/>
      <c r="V356" s="53" t="s">
        <v>135</v>
      </c>
      <c r="W356" s="54"/>
      <c r="X356" s="55"/>
      <c r="Y356" s="9"/>
    </row>
    <row r="357" spans="1:25" ht="42" customHeight="1" x14ac:dyDescent="0.2">
      <c r="A357" s="9"/>
      <c r="B357" s="60"/>
      <c r="C357" s="61"/>
      <c r="D357" s="61"/>
      <c r="E357" s="61"/>
      <c r="F357" s="61"/>
      <c r="G357" s="61"/>
      <c r="H357" s="61"/>
      <c r="I357" s="62"/>
      <c r="J357" s="67" t="s">
        <v>371</v>
      </c>
      <c r="K357" s="67"/>
      <c r="L357" s="67"/>
      <c r="M357" s="67"/>
      <c r="N357" s="67"/>
      <c r="O357" s="67"/>
      <c r="P357" s="67"/>
      <c r="Q357" s="67"/>
      <c r="R357" s="67"/>
      <c r="S357" s="67"/>
      <c r="T357" s="67"/>
      <c r="U357" s="67"/>
      <c r="V357" s="53" t="s">
        <v>135</v>
      </c>
      <c r="W357" s="54"/>
      <c r="X357" s="55"/>
      <c r="Y357" s="9"/>
    </row>
    <row r="358" spans="1:25" ht="22.5" customHeight="1" thickBot="1" x14ac:dyDescent="0.25">
      <c r="A358" s="9"/>
      <c r="B358" s="60"/>
      <c r="C358" s="61"/>
      <c r="D358" s="61"/>
      <c r="E358" s="61"/>
      <c r="F358" s="61"/>
      <c r="G358" s="61"/>
      <c r="H358" s="61"/>
      <c r="I358" s="62"/>
      <c r="J358" s="56" t="s">
        <v>372</v>
      </c>
      <c r="K358" s="56"/>
      <c r="L358" s="56"/>
      <c r="M358" s="56"/>
      <c r="N358" s="56"/>
      <c r="O358" s="56"/>
      <c r="P358" s="56"/>
      <c r="Q358" s="56"/>
      <c r="R358" s="56"/>
      <c r="S358" s="56"/>
      <c r="T358" s="56"/>
      <c r="U358" s="56"/>
      <c r="V358" s="53" t="s">
        <v>135</v>
      </c>
      <c r="W358" s="54"/>
      <c r="X358" s="55"/>
      <c r="Y358" s="9"/>
    </row>
    <row r="359" spans="1:25" ht="22.5" customHeight="1" x14ac:dyDescent="0.2">
      <c r="A359" s="9"/>
      <c r="B359" s="47"/>
      <c r="C359" s="47"/>
      <c r="D359" s="47"/>
      <c r="E359" s="47"/>
      <c r="F359" s="47"/>
      <c r="G359" s="47"/>
      <c r="H359" s="47"/>
      <c r="I359" s="47"/>
      <c r="J359" s="47"/>
      <c r="K359" s="47"/>
      <c r="L359" s="47"/>
      <c r="M359" s="47"/>
      <c r="N359" s="47"/>
      <c r="O359" s="47"/>
      <c r="P359" s="47"/>
      <c r="Q359" s="47"/>
      <c r="R359" s="47"/>
      <c r="S359" s="47"/>
      <c r="T359" s="47"/>
      <c r="U359" s="47"/>
      <c r="V359" s="49"/>
      <c r="W359" s="49"/>
      <c r="X359" s="49"/>
      <c r="Y359" s="9"/>
    </row>
    <row r="360" spans="1:25" ht="22.5" customHeight="1" x14ac:dyDescent="0.2">
      <c r="A360" s="9"/>
      <c r="B360" s="50" t="s">
        <v>404</v>
      </c>
      <c r="C360" s="50"/>
      <c r="D360" s="50"/>
      <c r="E360" s="50"/>
      <c r="F360" s="50"/>
      <c r="G360" s="50"/>
      <c r="H360" s="50"/>
      <c r="I360" s="50"/>
      <c r="J360" s="50"/>
      <c r="K360" s="50"/>
      <c r="L360" s="50"/>
      <c r="M360" s="50"/>
      <c r="N360" s="50"/>
      <c r="O360" s="50"/>
      <c r="P360" s="50"/>
      <c r="Q360" s="50"/>
      <c r="R360" s="50"/>
      <c r="S360" s="50"/>
      <c r="T360" s="50"/>
      <c r="U360" s="50"/>
      <c r="V360" s="50"/>
      <c r="W360" s="50"/>
      <c r="X360" s="50"/>
      <c r="Y360" s="9"/>
    </row>
    <row r="361" spans="1:25" ht="12.75" x14ac:dyDescent="0.2">
      <c r="A361" s="9"/>
      <c r="B361" s="51" t="s">
        <v>405</v>
      </c>
      <c r="C361" s="51"/>
      <c r="D361" s="51"/>
      <c r="E361" s="51"/>
      <c r="F361" s="51"/>
      <c r="G361" s="51"/>
      <c r="H361" s="51"/>
      <c r="I361" s="51"/>
      <c r="J361" s="51"/>
      <c r="K361" s="51"/>
      <c r="L361" s="51"/>
      <c r="M361" s="51"/>
      <c r="N361" s="51"/>
      <c r="O361" s="51"/>
      <c r="P361" s="51"/>
      <c r="Q361" s="51"/>
      <c r="R361" s="51"/>
      <c r="S361" s="51"/>
      <c r="T361" s="51"/>
      <c r="U361" s="51"/>
      <c r="V361" s="51"/>
      <c r="W361" s="51"/>
      <c r="X361" s="51"/>
      <c r="Y361" s="9"/>
    </row>
    <row r="362" spans="1:25" ht="12.75" x14ac:dyDescent="0.2">
      <c r="A362" s="9"/>
      <c r="B362" s="52" t="s">
        <v>406</v>
      </c>
      <c r="C362" s="52"/>
      <c r="D362" s="52"/>
      <c r="E362" s="52"/>
      <c r="F362" s="52"/>
      <c r="G362" s="52"/>
      <c r="H362" s="52"/>
      <c r="I362" s="52"/>
      <c r="J362" s="52"/>
      <c r="K362" s="52"/>
      <c r="L362" s="52"/>
      <c r="M362" s="52"/>
      <c r="N362" s="52"/>
      <c r="O362" s="52"/>
      <c r="P362" s="52"/>
      <c r="Q362" s="52"/>
      <c r="R362" s="52"/>
      <c r="S362" s="52"/>
      <c r="T362" s="52"/>
      <c r="U362" s="52"/>
      <c r="V362" s="52"/>
      <c r="W362" s="52"/>
      <c r="X362" s="52"/>
      <c r="Y362" s="9"/>
    </row>
    <row r="363" spans="1:25" hidden="1" x14ac:dyDescent="0.2"/>
    <row r="364" spans="1:25" hidden="1" x14ac:dyDescent="0.2"/>
    <row r="365" spans="1:25" hidden="1" x14ac:dyDescent="0.2"/>
    <row r="366" spans="1:25" hidden="1" x14ac:dyDescent="0.2"/>
    <row r="367" spans="1:25" hidden="1" x14ac:dyDescent="0.2"/>
    <row r="368" spans="1:25"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sheetData>
  <sheetProtection algorithmName="SHA-512" hashValue="Y+NHOXCYQO2SRr3vXeffrl8vj5Nsf5uno+XSBMrcUcffdXrAciR2CSZzUYmfEVlbgS3LgNs8KCyIUNoGbqcuRQ==" saltValue="iQKq2irYa8uPr2LlIhuH5w==" spinCount="100000" sheet="1" objects="1" scenarios="1"/>
  <protectedRanges>
    <protectedRange sqref="V327 V329:X332 V334:X335 V337:X343 V344 V346 V348:X349 V352 V353 V354:X361" name="Rango9"/>
    <protectedRange sqref="E11" name="Rango8"/>
    <protectedRange sqref="V252:X255 V259:X260 V262:X273 V274:X277 V279:X284 V286:X290 V292:X297 V298:X299 V302 V304 V306 V307:X310 V312:X319 V320:X321 V324" name="Rango7"/>
    <protectedRange sqref="E11 V207:X211 V213:X216 V218:X220 V222:X226 V228:X231 V233:X234 V237 V239 V241:X246 V248:X249" name="Rango6"/>
    <protectedRange sqref="V108:X112 V114 V116:X119 V121:X125 V127:X130 V132:X135 V137:X144 V146:X152 V154:X155 V157:X164 V166 V168:X175 V177:X184 V186:X189 V191:X202 V203" name="Rango5"/>
    <protectedRange sqref="E11 V68:X72 V74:X77 V79:X83 V85:X88 V90:X93 V95:X96 V97:X99 V100:X101 V103:X105" name="Rango4"/>
    <protectedRange sqref="E11 H50 K50 N50 Q50 H52 K52 N52 Q52 T52 W52 H54 K54 N54 Q54 T54 W54 H56 K56 N56 Q56 T56 W56 J58 L58 J60 L60 J62 L62 O58 O60 O62" name="Rango3"/>
    <protectedRange sqref="E11 E40 J40 P41 P40 U40 E42 E44 L44 Q44 V44 G46 J46 M46 F48 O48 U48" name="Rango2"/>
    <protectedRange sqref="E11 I11 K11 M11 F15 I13 N14 N13 Q13 F17 O17 S17 F19 O19 S19 F21 O21 S21 G26 E28 E30 E32 J28 J30 K32 P28 P31 P30 O32 U30 U32 E36 J36 P36 U36" name="Rango1"/>
  </protectedRanges>
  <mergeCells count="780">
    <mergeCell ref="B350:I350"/>
    <mergeCell ref="J350:U350"/>
    <mergeCell ref="V350:X350"/>
    <mergeCell ref="V204:X204"/>
    <mergeCell ref="B204:I204"/>
    <mergeCell ref="B257:I257"/>
    <mergeCell ref="J257:U257"/>
    <mergeCell ref="V257:X257"/>
    <mergeCell ref="B256:I256"/>
    <mergeCell ref="J256:U256"/>
    <mergeCell ref="V256:X256"/>
    <mergeCell ref="B300:I300"/>
    <mergeCell ref="J300:U300"/>
    <mergeCell ref="V300:X300"/>
    <mergeCell ref="B301:I302"/>
    <mergeCell ref="J301:U301"/>
    <mergeCell ref="V301:X301"/>
    <mergeCell ref="J302:U302"/>
    <mergeCell ref="V302:X302"/>
    <mergeCell ref="B303:I304"/>
    <mergeCell ref="J303:U303"/>
    <mergeCell ref="B347:I349"/>
    <mergeCell ref="B336:I344"/>
    <mergeCell ref="V341:X341"/>
    <mergeCell ref="B89:I93"/>
    <mergeCell ref="J89:U89"/>
    <mergeCell ref="V89:X89"/>
    <mergeCell ref="J90:U90"/>
    <mergeCell ref="V90:X90"/>
    <mergeCell ref="J91:U91"/>
    <mergeCell ref="V91:X91"/>
    <mergeCell ref="J92:U92"/>
    <mergeCell ref="V92:X92"/>
    <mergeCell ref="J93:U93"/>
    <mergeCell ref="V93:X93"/>
    <mergeCell ref="B84:I88"/>
    <mergeCell ref="J84:U84"/>
    <mergeCell ref="V84:X84"/>
    <mergeCell ref="J85:U85"/>
    <mergeCell ref="V85:X85"/>
    <mergeCell ref="J86:U86"/>
    <mergeCell ref="V86:X86"/>
    <mergeCell ref="J87:U87"/>
    <mergeCell ref="V87:X87"/>
    <mergeCell ref="J88:U88"/>
    <mergeCell ref="V88:X88"/>
    <mergeCell ref="B78:I83"/>
    <mergeCell ref="J78:U78"/>
    <mergeCell ref="V78:X78"/>
    <mergeCell ref="J79:U79"/>
    <mergeCell ref="V79:X79"/>
    <mergeCell ref="J80:U80"/>
    <mergeCell ref="V80:X80"/>
    <mergeCell ref="J81:U81"/>
    <mergeCell ref="V81:X81"/>
    <mergeCell ref="J82:U82"/>
    <mergeCell ref="V82:X82"/>
    <mergeCell ref="J83:U83"/>
    <mergeCell ref="V83:X83"/>
    <mergeCell ref="J340:U340"/>
    <mergeCell ref="V340:X340"/>
    <mergeCell ref="J347:U347"/>
    <mergeCell ref="V347:X347"/>
    <mergeCell ref="J337:U337"/>
    <mergeCell ref="V337:X337"/>
    <mergeCell ref="V338:X338"/>
    <mergeCell ref="J338:U338"/>
    <mergeCell ref="J339:U339"/>
    <mergeCell ref="V339:X339"/>
    <mergeCell ref="V346:X346"/>
    <mergeCell ref="J346:U346"/>
    <mergeCell ref="J341:U341"/>
    <mergeCell ref="J342:U342"/>
    <mergeCell ref="V342:X342"/>
    <mergeCell ref="V343:X343"/>
    <mergeCell ref="V344:X344"/>
    <mergeCell ref="V345:X345"/>
    <mergeCell ref="J343:U343"/>
    <mergeCell ref="J344:U344"/>
    <mergeCell ref="J345:U345"/>
    <mergeCell ref="J326:U326"/>
    <mergeCell ref="V326:X326"/>
    <mergeCell ref="J321:U321"/>
    <mergeCell ref="V321:X321"/>
    <mergeCell ref="V323:X323"/>
    <mergeCell ref="J323:U323"/>
    <mergeCell ref="V304:X304"/>
    <mergeCell ref="J324:U324"/>
    <mergeCell ref="V324:X324"/>
    <mergeCell ref="V305:X305"/>
    <mergeCell ref="V314:X314"/>
    <mergeCell ref="V315:X315"/>
    <mergeCell ref="J308:U308"/>
    <mergeCell ref="V308:X308"/>
    <mergeCell ref="V309:X309"/>
    <mergeCell ref="V310:X310"/>
    <mergeCell ref="J309:U309"/>
    <mergeCell ref="J310:U310"/>
    <mergeCell ref="V311:X311"/>
    <mergeCell ref="J311:U311"/>
    <mergeCell ref="J312:U312"/>
    <mergeCell ref="J191:U191"/>
    <mergeCell ref="V173:X173"/>
    <mergeCell ref="V174:X174"/>
    <mergeCell ref="V193:X193"/>
    <mergeCell ref="J193:U193"/>
    <mergeCell ref="J285:U285"/>
    <mergeCell ref="J279:U279"/>
    <mergeCell ref="V279:X279"/>
    <mergeCell ref="V280:X280"/>
    <mergeCell ref="V281:X281"/>
    <mergeCell ref="V282:X282"/>
    <mergeCell ref="V283:X283"/>
    <mergeCell ref="V284:X284"/>
    <mergeCell ref="V285:X285"/>
    <mergeCell ref="J284:U284"/>
    <mergeCell ref="J280:U280"/>
    <mergeCell ref="J281:U281"/>
    <mergeCell ref="J282:U282"/>
    <mergeCell ref="J283:U283"/>
    <mergeCell ref="J268:U268"/>
    <mergeCell ref="J278:U278"/>
    <mergeCell ref="V278:X278"/>
    <mergeCell ref="J160:U160"/>
    <mergeCell ref="J161:U161"/>
    <mergeCell ref="J162:U162"/>
    <mergeCell ref="J186:U186"/>
    <mergeCell ref="J187:U187"/>
    <mergeCell ref="J188:U188"/>
    <mergeCell ref="J189:U189"/>
    <mergeCell ref="J185:U185"/>
    <mergeCell ref="V185:X185"/>
    <mergeCell ref="V186:X186"/>
    <mergeCell ref="B136:I144"/>
    <mergeCell ref="J157:U157"/>
    <mergeCell ref="J158:U158"/>
    <mergeCell ref="B156:I164"/>
    <mergeCell ref="B165:I166"/>
    <mergeCell ref="B167:I175"/>
    <mergeCell ref="B176:I184"/>
    <mergeCell ref="J139:U139"/>
    <mergeCell ref="J147:U147"/>
    <mergeCell ref="J169:U169"/>
    <mergeCell ref="J166:U166"/>
    <mergeCell ref="J153:U153"/>
    <mergeCell ref="J140:U140"/>
    <mergeCell ref="J177:U177"/>
    <mergeCell ref="J167:U167"/>
    <mergeCell ref="J168:U168"/>
    <mergeCell ref="J148:U148"/>
    <mergeCell ref="J164:U164"/>
    <mergeCell ref="J170:U170"/>
    <mergeCell ref="B153:I155"/>
    <mergeCell ref="J154:U154"/>
    <mergeCell ref="J155:U155"/>
    <mergeCell ref="J156:U156"/>
    <mergeCell ref="J159:U159"/>
    <mergeCell ref="V289:X289"/>
    <mergeCell ref="V290:X290"/>
    <mergeCell ref="B278:I284"/>
    <mergeCell ref="B285:I290"/>
    <mergeCell ref="V267:X267"/>
    <mergeCell ref="J267:U267"/>
    <mergeCell ref="B250:X250"/>
    <mergeCell ref="B251:I251"/>
    <mergeCell ref="B258:I260"/>
    <mergeCell ref="J286:U286"/>
    <mergeCell ref="V286:X286"/>
    <mergeCell ref="J263:U263"/>
    <mergeCell ref="J252:U252"/>
    <mergeCell ref="V252:X252"/>
    <mergeCell ref="V251:X251"/>
    <mergeCell ref="J251:U251"/>
    <mergeCell ref="V253:X253"/>
    <mergeCell ref="J253:U253"/>
    <mergeCell ref="J260:U260"/>
    <mergeCell ref="V260:X260"/>
    <mergeCell ref="V268:X268"/>
    <mergeCell ref="B261:I277"/>
    <mergeCell ref="J266:U266"/>
    <mergeCell ref="V261:X261"/>
    <mergeCell ref="B345:I346"/>
    <mergeCell ref="B327:I327"/>
    <mergeCell ref="V328:X328"/>
    <mergeCell ref="V306:X306"/>
    <mergeCell ref="J306:U306"/>
    <mergeCell ref="B311:I321"/>
    <mergeCell ref="B323:I324"/>
    <mergeCell ref="B325:X325"/>
    <mergeCell ref="B326:I326"/>
    <mergeCell ref="V336:X336"/>
    <mergeCell ref="J336:U336"/>
    <mergeCell ref="V312:X312"/>
    <mergeCell ref="B322:I322"/>
    <mergeCell ref="J322:U322"/>
    <mergeCell ref="V322:X322"/>
    <mergeCell ref="B328:I332"/>
    <mergeCell ref="V333:X333"/>
    <mergeCell ref="B333:I335"/>
    <mergeCell ref="V334:X334"/>
    <mergeCell ref="V335:X335"/>
    <mergeCell ref="J327:U327"/>
    <mergeCell ref="J328:U328"/>
    <mergeCell ref="J329:U329"/>
    <mergeCell ref="J330:U330"/>
    <mergeCell ref="J178:U178"/>
    <mergeCell ref="J179:U179"/>
    <mergeCell ref="B232:I234"/>
    <mergeCell ref="B235:X235"/>
    <mergeCell ref="J234:U234"/>
    <mergeCell ref="V234:X234"/>
    <mergeCell ref="J217:U217"/>
    <mergeCell ref="J218:U218"/>
    <mergeCell ref="J216:U216"/>
    <mergeCell ref="J204:U204"/>
    <mergeCell ref="B206:I206"/>
    <mergeCell ref="B212:I216"/>
    <mergeCell ref="B217:I220"/>
    <mergeCell ref="J215:U215"/>
    <mergeCell ref="J209:U209"/>
    <mergeCell ref="B190:I203"/>
    <mergeCell ref="J220:U220"/>
    <mergeCell ref="V187:X187"/>
    <mergeCell ref="B185:I189"/>
    <mergeCell ref="V188:X188"/>
    <mergeCell ref="V189:X189"/>
    <mergeCell ref="J197:U197"/>
    <mergeCell ref="J210:U210"/>
    <mergeCell ref="V190:X190"/>
    <mergeCell ref="J198:U198"/>
    <mergeCell ref="J199:U199"/>
    <mergeCell ref="J200:U200"/>
    <mergeCell ref="J201:U201"/>
    <mergeCell ref="J202:U202"/>
    <mergeCell ref="V214:X214"/>
    <mergeCell ref="B221:I226"/>
    <mergeCell ref="J231:U231"/>
    <mergeCell ref="V231:X231"/>
    <mergeCell ref="J223:U223"/>
    <mergeCell ref="B227:I231"/>
    <mergeCell ref="J225:U225"/>
    <mergeCell ref="J226:U226"/>
    <mergeCell ref="J227:U227"/>
    <mergeCell ref="V237:X237"/>
    <mergeCell ref="V223:X223"/>
    <mergeCell ref="V262:X262"/>
    <mergeCell ref="V263:X263"/>
    <mergeCell ref="J262:U262"/>
    <mergeCell ref="J222:U222"/>
    <mergeCell ref="V230:X230"/>
    <mergeCell ref="V227:X227"/>
    <mergeCell ref="B252:I255"/>
    <mergeCell ref="J229:U229"/>
    <mergeCell ref="J230:U230"/>
    <mergeCell ref="B247:I249"/>
    <mergeCell ref="J276:U276"/>
    <mergeCell ref="V224:X224"/>
    <mergeCell ref="V225:X225"/>
    <mergeCell ref="V266:X266"/>
    <mergeCell ref="J265:U265"/>
    <mergeCell ref="V254:X254"/>
    <mergeCell ref="V255:X255"/>
    <mergeCell ref="V258:X258"/>
    <mergeCell ref="V259:X259"/>
    <mergeCell ref="J254:U254"/>
    <mergeCell ref="J255:U255"/>
    <mergeCell ref="J258:U258"/>
    <mergeCell ref="J259:U259"/>
    <mergeCell ref="J264:U264"/>
    <mergeCell ref="V264:X264"/>
    <mergeCell ref="J224:U224"/>
    <mergeCell ref="J261:U261"/>
    <mergeCell ref="V265:X265"/>
    <mergeCell ref="V228:X228"/>
    <mergeCell ref="V229:X229"/>
    <mergeCell ref="J228:U228"/>
    <mergeCell ref="J246:U246"/>
    <mergeCell ref="J237:U237"/>
    <mergeCell ref="J244:U244"/>
    <mergeCell ref="J269:U269"/>
    <mergeCell ref="V269:X269"/>
    <mergeCell ref="V271:X271"/>
    <mergeCell ref="V272:X272"/>
    <mergeCell ref="V273:X273"/>
    <mergeCell ref="V275:X275"/>
    <mergeCell ref="J271:U271"/>
    <mergeCell ref="J272:U272"/>
    <mergeCell ref="J273:U273"/>
    <mergeCell ref="V270:X270"/>
    <mergeCell ref="J275:U275"/>
    <mergeCell ref="V274:X274"/>
    <mergeCell ref="J274:U274"/>
    <mergeCell ref="J270:U270"/>
    <mergeCell ref="B131:I135"/>
    <mergeCell ref="V108:X108"/>
    <mergeCell ref="V109:X109"/>
    <mergeCell ref="V110:X110"/>
    <mergeCell ref="V111:X111"/>
    <mergeCell ref="V112:X112"/>
    <mergeCell ref="J108:U108"/>
    <mergeCell ref="J109:U109"/>
    <mergeCell ref="J112:U112"/>
    <mergeCell ref="B108:I112"/>
    <mergeCell ref="J113:U113"/>
    <mergeCell ref="V113:X113"/>
    <mergeCell ref="V114:X114"/>
    <mergeCell ref="J114:U114"/>
    <mergeCell ref="B113:I114"/>
    <mergeCell ref="J115:U115"/>
    <mergeCell ref="V115:X115"/>
    <mergeCell ref="V116:X116"/>
    <mergeCell ref="V117:X117"/>
    <mergeCell ref="J116:U116"/>
    <mergeCell ref="J117:U117"/>
    <mergeCell ref="J127:U127"/>
    <mergeCell ref="V135:X135"/>
    <mergeCell ref="V118:X118"/>
    <mergeCell ref="J194:U194"/>
    <mergeCell ref="J165:U165"/>
    <mergeCell ref="V215:X215"/>
    <mergeCell ref="J214:U214"/>
    <mergeCell ref="J173:U173"/>
    <mergeCell ref="J174:U174"/>
    <mergeCell ref="J175:U175"/>
    <mergeCell ref="J176:U176"/>
    <mergeCell ref="J190:U190"/>
    <mergeCell ref="J192:U192"/>
    <mergeCell ref="V192:X192"/>
    <mergeCell ref="J180:U180"/>
    <mergeCell ref="J181:U181"/>
    <mergeCell ref="V165:X165"/>
    <mergeCell ref="V166:X166"/>
    <mergeCell ref="V167:X167"/>
    <mergeCell ref="V168:X168"/>
    <mergeCell ref="V169:X169"/>
    <mergeCell ref="V210:X210"/>
    <mergeCell ref="V211:X211"/>
    <mergeCell ref="B205:X205"/>
    <mergeCell ref="V175:X175"/>
    <mergeCell ref="V176:X176"/>
    <mergeCell ref="V177:X177"/>
    <mergeCell ref="V134:X134"/>
    <mergeCell ref="J133:U133"/>
    <mergeCell ref="J134:U134"/>
    <mergeCell ref="V140:X140"/>
    <mergeCell ref="V141:X141"/>
    <mergeCell ref="J141:U141"/>
    <mergeCell ref="V136:X136"/>
    <mergeCell ref="V137:X137"/>
    <mergeCell ref="J146:U146"/>
    <mergeCell ref="V356:X356"/>
    <mergeCell ref="V357:X357"/>
    <mergeCell ref="J352:U352"/>
    <mergeCell ref="J354:U354"/>
    <mergeCell ref="J355:U355"/>
    <mergeCell ref="J356:U356"/>
    <mergeCell ref="J357:U357"/>
    <mergeCell ref="V348:X348"/>
    <mergeCell ref="V349:X349"/>
    <mergeCell ref="J348:U348"/>
    <mergeCell ref="J349:U349"/>
    <mergeCell ref="J351:U351"/>
    <mergeCell ref="V351:X351"/>
    <mergeCell ref="V352:X352"/>
    <mergeCell ref="V354:X354"/>
    <mergeCell ref="V355:X355"/>
    <mergeCell ref="J121:U121"/>
    <mergeCell ref="J122:U122"/>
    <mergeCell ref="J331:U331"/>
    <mergeCell ref="J332:U332"/>
    <mergeCell ref="J333:U333"/>
    <mergeCell ref="J334:U334"/>
    <mergeCell ref="J335:U335"/>
    <mergeCell ref="V327:X327"/>
    <mergeCell ref="V329:X329"/>
    <mergeCell ref="V330:X330"/>
    <mergeCell ref="V331:X331"/>
    <mergeCell ref="V332:X332"/>
    <mergeCell ref="J126:U126"/>
    <mergeCell ref="V126:X126"/>
    <mergeCell ref="V148:X148"/>
    <mergeCell ref="V149:X149"/>
    <mergeCell ref="J149:U149"/>
    <mergeCell ref="J152:U152"/>
    <mergeCell ref="V152:X152"/>
    <mergeCell ref="V124:X124"/>
    <mergeCell ref="V139:X139"/>
    <mergeCell ref="J132:U132"/>
    <mergeCell ref="V132:X132"/>
    <mergeCell ref="V133:X133"/>
    <mergeCell ref="V154:X154"/>
    <mergeCell ref="V155:X155"/>
    <mergeCell ref="V153:X153"/>
    <mergeCell ref="B106:X106"/>
    <mergeCell ref="B107:I107"/>
    <mergeCell ref="B102:I105"/>
    <mergeCell ref="V103:X103"/>
    <mergeCell ref="J118:U118"/>
    <mergeCell ref="J119:U119"/>
    <mergeCell ref="B115:I119"/>
    <mergeCell ref="J120:U120"/>
    <mergeCell ref="V120:X120"/>
    <mergeCell ref="J111:U111"/>
    <mergeCell ref="V104:X104"/>
    <mergeCell ref="V105:X105"/>
    <mergeCell ref="J103:U103"/>
    <mergeCell ref="J104:U104"/>
    <mergeCell ref="J105:U105"/>
    <mergeCell ref="V107:X107"/>
    <mergeCell ref="J107:U107"/>
    <mergeCell ref="B120:I125"/>
    <mergeCell ref="V121:X121"/>
    <mergeCell ref="J110:U110"/>
    <mergeCell ref="V119:X119"/>
    <mergeCell ref="V138:X138"/>
    <mergeCell ref="V147:X147"/>
    <mergeCell ref="V145:X145"/>
    <mergeCell ref="V146:X146"/>
    <mergeCell ref="J142:U142"/>
    <mergeCell ref="J143:U143"/>
    <mergeCell ref="J144:U144"/>
    <mergeCell ref="J145:U145"/>
    <mergeCell ref="V142:X142"/>
    <mergeCell ref="V143:X143"/>
    <mergeCell ref="V144:X144"/>
    <mergeCell ref="V202:X202"/>
    <mergeCell ref="V198:X198"/>
    <mergeCell ref="V199:X199"/>
    <mergeCell ref="V200:X200"/>
    <mergeCell ref="V201:X201"/>
    <mergeCell ref="V159:X159"/>
    <mergeCell ref="V160:X160"/>
    <mergeCell ref="V161:X161"/>
    <mergeCell ref="V157:X157"/>
    <mergeCell ref="V158:X158"/>
    <mergeCell ref="V162:X162"/>
    <mergeCell ref="V191:X191"/>
    <mergeCell ref="J211:U211"/>
    <mergeCell ref="J212:U212"/>
    <mergeCell ref="J213:U213"/>
    <mergeCell ref="V207:X207"/>
    <mergeCell ref="V209:X209"/>
    <mergeCell ref="J207:U207"/>
    <mergeCell ref="J219:U219"/>
    <mergeCell ref="J203:U203"/>
    <mergeCell ref="V203:X203"/>
    <mergeCell ref="V206:X206"/>
    <mergeCell ref="J206:U206"/>
    <mergeCell ref="V219:X219"/>
    <mergeCell ref="V75:X75"/>
    <mergeCell ref="J76:U76"/>
    <mergeCell ref="J102:U102"/>
    <mergeCell ref="V102:X102"/>
    <mergeCell ref="J99:U99"/>
    <mergeCell ref="V99:X99"/>
    <mergeCell ref="J100:U100"/>
    <mergeCell ref="V100:X100"/>
    <mergeCell ref="J101:U101"/>
    <mergeCell ref="V101:X101"/>
    <mergeCell ref="V77:X77"/>
    <mergeCell ref="J94:U94"/>
    <mergeCell ref="V94:X94"/>
    <mergeCell ref="J95:U95"/>
    <mergeCell ref="V95:X95"/>
    <mergeCell ref="J96:U96"/>
    <mergeCell ref="V96:X96"/>
    <mergeCell ref="J98:U98"/>
    <mergeCell ref="V98:X98"/>
    <mergeCell ref="V76:X76"/>
    <mergeCell ref="J77:U77"/>
    <mergeCell ref="V97:X97"/>
    <mergeCell ref="J97:U97"/>
    <mergeCell ref="J71:U71"/>
    <mergeCell ref="V71:X71"/>
    <mergeCell ref="J72:U72"/>
    <mergeCell ref="V72:X72"/>
    <mergeCell ref="B64:X64"/>
    <mergeCell ref="B66:X66"/>
    <mergeCell ref="B67:I67"/>
    <mergeCell ref="J67:U67"/>
    <mergeCell ref="V67:X67"/>
    <mergeCell ref="B68:I72"/>
    <mergeCell ref="J68:U68"/>
    <mergeCell ref="V68:X68"/>
    <mergeCell ref="J69:U69"/>
    <mergeCell ref="V69:X69"/>
    <mergeCell ref="B73:I77"/>
    <mergeCell ref="J73:U73"/>
    <mergeCell ref="V73:X73"/>
    <mergeCell ref="J74:U74"/>
    <mergeCell ref="V74:X74"/>
    <mergeCell ref="J75:U75"/>
    <mergeCell ref="J70:U70"/>
    <mergeCell ref="V70:X70"/>
    <mergeCell ref="U56:V56"/>
    <mergeCell ref="F58:H58"/>
    <mergeCell ref="M58:N58"/>
    <mergeCell ref="O58:Q58"/>
    <mergeCell ref="F60:H60"/>
    <mergeCell ref="M60:N60"/>
    <mergeCell ref="O60:Q60"/>
    <mergeCell ref="B56:E62"/>
    <mergeCell ref="F56:G56"/>
    <mergeCell ref="I56:J56"/>
    <mergeCell ref="L56:M56"/>
    <mergeCell ref="O56:P56"/>
    <mergeCell ref="R56:S56"/>
    <mergeCell ref="F62:H62"/>
    <mergeCell ref="M62:N62"/>
    <mergeCell ref="O62:Q62"/>
    <mergeCell ref="B50:E50"/>
    <mergeCell ref="F50:G50"/>
    <mergeCell ref="I50:J50"/>
    <mergeCell ref="L50:M50"/>
    <mergeCell ref="O50:P50"/>
    <mergeCell ref="U52:V52"/>
    <mergeCell ref="F54:G54"/>
    <mergeCell ref="I54:J54"/>
    <mergeCell ref="L54:M54"/>
    <mergeCell ref="O54:P54"/>
    <mergeCell ref="R54:S54"/>
    <mergeCell ref="U54:V54"/>
    <mergeCell ref="B52:E54"/>
    <mergeCell ref="F52:G52"/>
    <mergeCell ref="I52:J52"/>
    <mergeCell ref="L52:M52"/>
    <mergeCell ref="O52:P52"/>
    <mergeCell ref="R52:S52"/>
    <mergeCell ref="B46:D46"/>
    <mergeCell ref="E46:F46"/>
    <mergeCell ref="H46:I46"/>
    <mergeCell ref="K46:L46"/>
    <mergeCell ref="B48:E48"/>
    <mergeCell ref="F48:L48"/>
    <mergeCell ref="B42:D42"/>
    <mergeCell ref="E42:X42"/>
    <mergeCell ref="B44:D44"/>
    <mergeCell ref="E44:I44"/>
    <mergeCell ref="J44:K44"/>
    <mergeCell ref="L44:N44"/>
    <mergeCell ref="Q44:S44"/>
    <mergeCell ref="V44:X44"/>
    <mergeCell ref="M48:N48"/>
    <mergeCell ref="O48:Q48"/>
    <mergeCell ref="R48:T48"/>
    <mergeCell ref="U48:X48"/>
    <mergeCell ref="B38:X38"/>
    <mergeCell ref="B40:D40"/>
    <mergeCell ref="E40:G40"/>
    <mergeCell ref="H40:I40"/>
    <mergeCell ref="J40:L40"/>
    <mergeCell ref="M40:O40"/>
    <mergeCell ref="P40:R40"/>
    <mergeCell ref="S40:T40"/>
    <mergeCell ref="U40:X40"/>
    <mergeCell ref="B34:X34"/>
    <mergeCell ref="B36:D36"/>
    <mergeCell ref="E36:G36"/>
    <mergeCell ref="H36:I36"/>
    <mergeCell ref="J36:L36"/>
    <mergeCell ref="M36:O36"/>
    <mergeCell ref="P36:R36"/>
    <mergeCell ref="S36:T36"/>
    <mergeCell ref="U36:X36"/>
    <mergeCell ref="S30:T30"/>
    <mergeCell ref="U30:X30"/>
    <mergeCell ref="B32:D32"/>
    <mergeCell ref="E32:H32"/>
    <mergeCell ref="I32:J32"/>
    <mergeCell ref="K32:L32"/>
    <mergeCell ref="M32:N32"/>
    <mergeCell ref="O32:Q32"/>
    <mergeCell ref="R32:T32"/>
    <mergeCell ref="U32:X32"/>
    <mergeCell ref="B30:D30"/>
    <mergeCell ref="E30:G30"/>
    <mergeCell ref="H30:I30"/>
    <mergeCell ref="J30:L30"/>
    <mergeCell ref="M30:O30"/>
    <mergeCell ref="P30:R30"/>
    <mergeCell ref="F19:L19"/>
    <mergeCell ref="M19:N19"/>
    <mergeCell ref="O19:Q19"/>
    <mergeCell ref="B28:D28"/>
    <mergeCell ref="E28:G28"/>
    <mergeCell ref="H28:I28"/>
    <mergeCell ref="J28:L28"/>
    <mergeCell ref="M28:O28"/>
    <mergeCell ref="P28:S28"/>
    <mergeCell ref="S19:V19"/>
    <mergeCell ref="B21:E21"/>
    <mergeCell ref="F21:L21"/>
    <mergeCell ref="M21:N21"/>
    <mergeCell ref="O21:Q21"/>
    <mergeCell ref="S21:V21"/>
    <mergeCell ref="B24:X24"/>
    <mergeCell ref="B26:F26"/>
    <mergeCell ref="G26:X26"/>
    <mergeCell ref="B19:E19"/>
    <mergeCell ref="V1:X1"/>
    <mergeCell ref="S2:U2"/>
    <mergeCell ref="V2:X2"/>
    <mergeCell ref="S3:X3"/>
    <mergeCell ref="B13:E13"/>
    <mergeCell ref="F13:H13"/>
    <mergeCell ref="B5:X5"/>
    <mergeCell ref="B7:D7"/>
    <mergeCell ref="K7:L7"/>
    <mergeCell ref="S7:T7"/>
    <mergeCell ref="B9:E9"/>
    <mergeCell ref="G9:T9"/>
    <mergeCell ref="J13:M13"/>
    <mergeCell ref="O13:P13"/>
    <mergeCell ref="B1:D3"/>
    <mergeCell ref="E1:R3"/>
    <mergeCell ref="S1:U1"/>
    <mergeCell ref="B11:D11"/>
    <mergeCell ref="Q15:R15"/>
    <mergeCell ref="B17:E17"/>
    <mergeCell ref="F17:L17"/>
    <mergeCell ref="M17:N17"/>
    <mergeCell ref="O17:Q17"/>
    <mergeCell ref="S17:V17"/>
    <mergeCell ref="B15:E15"/>
    <mergeCell ref="F15:H15"/>
    <mergeCell ref="J15:K15"/>
    <mergeCell ref="L15:M15"/>
    <mergeCell ref="O15:P15"/>
    <mergeCell ref="V287:X287"/>
    <mergeCell ref="V288:X288"/>
    <mergeCell ref="B236:I236"/>
    <mergeCell ref="B237:I237"/>
    <mergeCell ref="J242:U242"/>
    <mergeCell ref="V242:X242"/>
    <mergeCell ref="V243:X243"/>
    <mergeCell ref="V244:X244"/>
    <mergeCell ref="J243:U243"/>
    <mergeCell ref="J238:U238"/>
    <mergeCell ref="V238:X238"/>
    <mergeCell ref="V236:X236"/>
    <mergeCell ref="J236:U236"/>
    <mergeCell ref="V239:X239"/>
    <mergeCell ref="J239:U239"/>
    <mergeCell ref="J240:U240"/>
    <mergeCell ref="V240:X240"/>
    <mergeCell ref="V241:X241"/>
    <mergeCell ref="J241:U241"/>
    <mergeCell ref="B238:I239"/>
    <mergeCell ref="B240:I246"/>
    <mergeCell ref="V276:X276"/>
    <mergeCell ref="V277:X277"/>
    <mergeCell ref="J277:U277"/>
    <mergeCell ref="V313:X313"/>
    <mergeCell ref="J297:U297"/>
    <mergeCell ref="J298:U298"/>
    <mergeCell ref="J299:U299"/>
    <mergeCell ref="J305:U305"/>
    <mergeCell ref="V291:X291"/>
    <mergeCell ref="V292:X292"/>
    <mergeCell ref="V294:X294"/>
    <mergeCell ref="V295:X295"/>
    <mergeCell ref="V296:X296"/>
    <mergeCell ref="V297:X297"/>
    <mergeCell ref="V298:X298"/>
    <mergeCell ref="V299:X299"/>
    <mergeCell ref="V303:X303"/>
    <mergeCell ref="J304:U304"/>
    <mergeCell ref="J294:U294"/>
    <mergeCell ref="J295:U295"/>
    <mergeCell ref="J296:U296"/>
    <mergeCell ref="J287:U287"/>
    <mergeCell ref="J288:U288"/>
    <mergeCell ref="J289:U289"/>
    <mergeCell ref="J290:U290"/>
    <mergeCell ref="J291:U291"/>
    <mergeCell ref="J292:U292"/>
    <mergeCell ref="V181:X181"/>
    <mergeCell ref="V182:X182"/>
    <mergeCell ref="V183:X183"/>
    <mergeCell ref="J247:U247"/>
    <mergeCell ref="V249:X249"/>
    <mergeCell ref="J248:U248"/>
    <mergeCell ref="J249:U249"/>
    <mergeCell ref="J182:U182"/>
    <mergeCell ref="J183:U183"/>
    <mergeCell ref="V232:X232"/>
    <mergeCell ref="V233:X233"/>
    <mergeCell ref="J232:U232"/>
    <mergeCell ref="J233:U233"/>
    <mergeCell ref="V226:X226"/>
    <mergeCell ref="V248:X248"/>
    <mergeCell ref="J245:U245"/>
    <mergeCell ref="V245:X245"/>
    <mergeCell ref="V246:X246"/>
    <mergeCell ref="V247:X247"/>
    <mergeCell ref="V220:X220"/>
    <mergeCell ref="V216:X216"/>
    <mergeCell ref="V194:X194"/>
    <mergeCell ref="V221:X221"/>
    <mergeCell ref="J221:U221"/>
    <mergeCell ref="J135:U135"/>
    <mergeCell ref="J136:U136"/>
    <mergeCell ref="J137:U137"/>
    <mergeCell ref="V217:X217"/>
    <mergeCell ref="V184:X184"/>
    <mergeCell ref="V156:X156"/>
    <mergeCell ref="J138:U138"/>
    <mergeCell ref="V178:X178"/>
    <mergeCell ref="V179:X179"/>
    <mergeCell ref="V180:X180"/>
    <mergeCell ref="V222:X222"/>
    <mergeCell ref="V195:X195"/>
    <mergeCell ref="V196:X196"/>
    <mergeCell ref="V197:X197"/>
    <mergeCell ref="J195:U195"/>
    <mergeCell ref="J196:U196"/>
    <mergeCell ref="V212:X212"/>
    <mergeCell ref="V213:X213"/>
    <mergeCell ref="J123:U123"/>
    <mergeCell ref="J124:U124"/>
    <mergeCell ref="J125:U125"/>
    <mergeCell ref="V127:X127"/>
    <mergeCell ref="V129:X129"/>
    <mergeCell ref="J129:U129"/>
    <mergeCell ref="V131:X131"/>
    <mergeCell ref="V122:X122"/>
    <mergeCell ref="V123:X123"/>
    <mergeCell ref="V130:X130"/>
    <mergeCell ref="V125:X125"/>
    <mergeCell ref="J131:U131"/>
    <mergeCell ref="V128:X128"/>
    <mergeCell ref="J128:U128"/>
    <mergeCell ref="J314:U314"/>
    <mergeCell ref="J315:U315"/>
    <mergeCell ref="J316:U316"/>
    <mergeCell ref="V218:X218"/>
    <mergeCell ref="J130:U130"/>
    <mergeCell ref="B94:I101"/>
    <mergeCell ref="B126:I130"/>
    <mergeCell ref="V208:X208"/>
    <mergeCell ref="J208:U208"/>
    <mergeCell ref="B207:I211"/>
    <mergeCell ref="J184:U184"/>
    <mergeCell ref="V170:X170"/>
    <mergeCell ref="V171:X171"/>
    <mergeCell ref="V172:X172"/>
    <mergeCell ref="J171:U171"/>
    <mergeCell ref="J172:U172"/>
    <mergeCell ref="V163:X163"/>
    <mergeCell ref="J163:U163"/>
    <mergeCell ref="V164:X164"/>
    <mergeCell ref="V150:X150"/>
    <mergeCell ref="V151:X151"/>
    <mergeCell ref="J151:U151"/>
    <mergeCell ref="J150:U150"/>
    <mergeCell ref="B145:I152"/>
    <mergeCell ref="B360:X360"/>
    <mergeCell ref="B361:X361"/>
    <mergeCell ref="B362:X362"/>
    <mergeCell ref="V358:X358"/>
    <mergeCell ref="J358:U358"/>
    <mergeCell ref="B351:I358"/>
    <mergeCell ref="V293:X293"/>
    <mergeCell ref="J293:U293"/>
    <mergeCell ref="B291:I299"/>
    <mergeCell ref="V307:X307"/>
    <mergeCell ref="J307:U307"/>
    <mergeCell ref="B305:I310"/>
    <mergeCell ref="V353:X353"/>
    <mergeCell ref="J353:U353"/>
    <mergeCell ref="J317:U317"/>
    <mergeCell ref="V317:X317"/>
    <mergeCell ref="V318:X318"/>
    <mergeCell ref="J318:U318"/>
    <mergeCell ref="J319:U319"/>
    <mergeCell ref="V319:X319"/>
    <mergeCell ref="V320:X320"/>
    <mergeCell ref="J320:U320"/>
    <mergeCell ref="V316:X316"/>
    <mergeCell ref="J313:U313"/>
  </mergeCells>
  <conditionalFormatting sqref="J1:U359 J363:U1048576">
    <cfRule type="expression" dxfId="34" priority="151">
      <formula>EXACT($V1,"NO")</formula>
    </cfRule>
    <cfRule type="expression" dxfId="33" priority="152">
      <formula>EXACT($V1,"SI")</formula>
    </cfRule>
  </conditionalFormatting>
  <dataValidations count="1">
    <dataValidation type="textLength" operator="equal" allowBlank="1" showInputMessage="1" showErrorMessage="1" error="No se pueden ingresar valores en este campo" sqref="V204:X204 V256:X257 V300:X300 V322:X322 V350:X350">
      <formula1>0</formula1>
    </dataValidation>
  </dataValidations>
  <printOptions horizontalCentered="1" verticalCentered="1"/>
  <pageMargins left="0.43307086614173229" right="0.55118110236220474" top="0.59055118110236227" bottom="0.35433070866141736" header="0.31496062992125984" footer="0.31496062992125984"/>
  <pageSetup scale="44"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48" id="{7BB51EA6-B711-4027-8AA2-F68F6E85E926}">
            <xm:f>Totalizador!C3&lt;0.7</xm:f>
            <x14:dxf>
              <font>
                <color theme="0"/>
              </font>
              <fill>
                <patternFill>
                  <bgColor rgb="FFFF0000"/>
                </patternFill>
              </fill>
            </x14:dxf>
          </x14:cfRule>
          <x14:cfRule type="expression" priority="149" id="{7CBBD78B-C524-40C4-90F9-097DBB6D331E}">
            <xm:f>AND(Totalizador!C3&gt;=0.7,Totalizador!C3&lt;0.9)</xm:f>
            <x14:dxf>
              <fill>
                <patternFill>
                  <bgColor rgb="FFFFC000"/>
                </patternFill>
              </fill>
            </x14:dxf>
          </x14:cfRule>
          <x14:cfRule type="expression" priority="150" id="{557BAE66-2F41-4303-A092-62D4FADA41CD}">
            <xm:f>Totalizador!C3&gt;=0.9</xm:f>
            <x14:dxf>
              <fill>
                <patternFill>
                  <bgColor theme="9"/>
                </patternFill>
              </fill>
            </x14:dxf>
          </x14:cfRule>
          <xm:sqref>B68 B108 B207 B237 B252 B327</xm:sqref>
        </x14:conditionalFormatting>
        <x14:conditionalFormatting xmlns:xm="http://schemas.microsoft.com/office/excel/2006/main">
          <x14:cfRule type="expression" priority="130" id="{6F0DE344-6F77-4BC5-A56C-CDD66417160D}">
            <xm:f>Totalizador!C9&lt;0.7</xm:f>
            <x14:dxf>
              <font>
                <color theme="0"/>
              </font>
              <fill>
                <patternFill>
                  <bgColor rgb="FFFF0000"/>
                </patternFill>
              </fill>
            </x14:dxf>
          </x14:cfRule>
          <x14:cfRule type="expression" priority="131" id="{A2C97433-AAEF-4690-89E7-C398253E9DE8}">
            <xm:f>AND(Totalizador!C9&gt;=0.7,Totalizador!C9&lt;0.9)</xm:f>
            <x14:dxf>
              <fill>
                <patternFill>
                  <bgColor rgb="FFFFC000"/>
                </patternFill>
              </fill>
            </x14:dxf>
          </x14:cfRule>
          <x14:cfRule type="expression" priority="132" id="{42821692-3840-47DD-A51F-95F5CCED6929}">
            <xm:f>Totalizador!C9&gt;=0.9</xm:f>
            <x14:dxf>
              <fill>
                <patternFill>
                  <bgColor theme="9"/>
                </patternFill>
              </fill>
            </x14:dxf>
          </x14:cfRule>
          <xm:sqref>B73 B78 B84 B89 B94 B102 B113 B115 B120 B126 B131 B136 B145 B153 B156 B165 B167 B176 B185 B190 B212 B217 B221 B227 B232 B238 B240 B247 B258 B261 B278 B285 B291 B301 B303 B305 B311 B323 B328 B333 B336 B345 B347 B351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'Listas de selección'!$B$1:$B$2</xm:f>
          </x14:formula1>
          <xm:sqref>V68:X69 V74:X76 V79:X80 V85:X85 V90:X90 V95:X96 V98:X98 V100:X101 V103:X104 V108:X109 V116:X117 V121:X122 V127:X127 V132:X132 V138:X138 V140:X142 V147:X147 V157:X159 V161:X161 V163:X163 V166:X166 V168:X175 V177:X184 V186:X189 V191:X203 V207:X207 V209:X211 V214:X216 V218:X219 V222:X225 V228:X228 V233:X234 V237:X237 V239:X239 V241:X242 V249:X249 V252:X252 V259:X259 V279:X281 V284:X284 V286:X288 V292:X292 V295:X295 V298:X298 V302:X302 V304:X304 V306:X306 V308:X310 V312:X312 V315:X321 V324:X324 V327:X327 V329:X332 V334:X335 V337:X344 V346:X346 V348:X349 V352:X352</xm:sqref>
        </x14:dataValidation>
        <x14:dataValidation type="list" allowBlank="1" showInputMessage="1" showErrorMessage="1">
          <x14:formula1>
            <xm:f>'Listas de selección'!$A$1:$A$3</xm:f>
          </x14:formula1>
          <xm:sqref>V70:X72 V77:X77 V81:X83 V86:X88 V91:X93 V97:X97 V99:X99 V105:X105 V110:X112 V114:X114 V118:X119 V123:X125 V128:X130 V133:X135 V137:X137 V139:X139 V143:X144 V146:X146 V148:X152 V154:X155 V160:X160 V162:X162 V164:X164 V208:X208 V213:X213 V220:X220 V226:X226 V229:X231 V243:X246 V248:X248 V253:X255 V260:X260 V262:X277 V282:X283 V289:X290 V293:X294 V296:X297 V299:X299 V307:X307 V313:X314 V353:X359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activeCell="A4" sqref="A4"/>
    </sheetView>
  </sheetViews>
  <sheetFormatPr baseColWidth="10" defaultRowHeight="12.75" x14ac:dyDescent="0.2"/>
  <cols>
    <col min="1" max="16384" width="11.42578125" style="20"/>
  </cols>
  <sheetData>
    <row r="1" spans="1:2" x14ac:dyDescent="0.2">
      <c r="A1" s="20" t="s">
        <v>64</v>
      </c>
      <c r="B1" s="20" t="s">
        <v>64</v>
      </c>
    </row>
    <row r="2" spans="1:2" x14ac:dyDescent="0.2">
      <c r="A2" s="20" t="s">
        <v>65</v>
      </c>
      <c r="B2" s="20" t="s">
        <v>65</v>
      </c>
    </row>
    <row r="3" spans="1:2" x14ac:dyDescent="0.2">
      <c r="A3" s="20" t="s">
        <v>380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440"/>
  <sheetViews>
    <sheetView showGridLines="0" showRowColHeaders="0" workbookViewId="0">
      <selection activeCell="B14" sqref="B14"/>
    </sheetView>
  </sheetViews>
  <sheetFormatPr baseColWidth="10" defaultRowHeight="15" outlineLevelRow="2" outlineLevelCol="1" x14ac:dyDescent="0.2"/>
  <cols>
    <col min="1" max="1" width="11.42578125" style="20"/>
    <col min="2" max="2" width="77" style="31" customWidth="1"/>
    <col min="3" max="3" width="17.42578125" style="25" bestFit="1" customWidth="1" collapsed="1"/>
    <col min="4" max="4" width="11.42578125" style="43" hidden="1" customWidth="1" outlineLevel="1"/>
    <col min="5" max="5" width="11.42578125" style="20" hidden="1" customWidth="1" outlineLevel="1"/>
    <col min="6" max="16384" width="11.42578125" style="20"/>
  </cols>
  <sheetData>
    <row r="1" spans="1:5" ht="18.75" thickBot="1" x14ac:dyDescent="0.25">
      <c r="B1" s="37"/>
      <c r="C1" s="24" t="s">
        <v>381</v>
      </c>
      <c r="D1" s="41" t="s">
        <v>382</v>
      </c>
      <c r="E1" s="21" t="s">
        <v>383</v>
      </c>
    </row>
    <row r="2" spans="1:5" ht="18" hidden="1" x14ac:dyDescent="0.2">
      <c r="B2" s="32" t="str">
        <f>Propia!B66</f>
        <v>1. Componente Familia, Comunidad y Redes</v>
      </c>
      <c r="C2" s="24">
        <f>E2*D2</f>
        <v>0</v>
      </c>
      <c r="D2" s="42">
        <v>0.2</v>
      </c>
      <c r="E2" s="22">
        <f>SUM(E3:E41)</f>
        <v>0</v>
      </c>
    </row>
    <row r="3" spans="1:5" ht="60.75" outlineLevel="1" collapsed="1" thickBot="1" x14ac:dyDescent="0.25">
      <c r="A3" s="165" t="str">
        <f>B2&amp;" "&amp;ROUND(E2*100,0)&amp;"%"</f>
        <v>1. Componente Familia, Comunidad y Redes 0%</v>
      </c>
      <c r="B3" s="32" t="s">
        <v>384</v>
      </c>
      <c r="C3" s="38">
        <f>IFERROR(AVERAGE(C4:C8),0)</f>
        <v>0</v>
      </c>
      <c r="D3" s="43">
        <v>0.18</v>
      </c>
      <c r="E3" s="23">
        <f>C3*D3</f>
        <v>0</v>
      </c>
    </row>
    <row r="4" spans="1:5" ht="15.75" hidden="1" outlineLevel="2" thickBot="1" x14ac:dyDescent="0.25">
      <c r="A4" s="165"/>
      <c r="B4" s="39"/>
      <c r="C4" s="38" t="str">
        <f>IF(EXACT(Propia!V68,"SI"),1,IF(EXACT(Propia!V68,"NO"),0,""))</f>
        <v/>
      </c>
      <c r="E4"/>
    </row>
    <row r="5" spans="1:5" ht="15.75" hidden="1" outlineLevel="2" thickBot="1" x14ac:dyDescent="0.25">
      <c r="A5" s="165"/>
      <c r="B5" s="39"/>
      <c r="C5" s="38" t="str">
        <f>IF(EXACT(Propia!V69,"SI"),1,IF(EXACT(Propia!V69,"NO"),0,""))</f>
        <v/>
      </c>
      <c r="E5"/>
    </row>
    <row r="6" spans="1:5" ht="15.75" hidden="1" outlineLevel="2" thickBot="1" x14ac:dyDescent="0.25">
      <c r="A6" s="165"/>
      <c r="B6" s="39"/>
      <c r="C6" s="38" t="str">
        <f>IF(EXACT(Propia!V70,"SI"),1,IF(EXACT(Propia!V70,"NO"),0,""))</f>
        <v/>
      </c>
      <c r="E6"/>
    </row>
    <row r="7" spans="1:5" ht="15.75" hidden="1" outlineLevel="2" thickBot="1" x14ac:dyDescent="0.25">
      <c r="A7" s="165"/>
      <c r="B7" s="39"/>
      <c r="C7" s="38" t="str">
        <f>IF(EXACT(Propia!V71,"SI"),1,IF(EXACT(Propia!V71,"NO"),0,""))</f>
        <v/>
      </c>
      <c r="E7"/>
    </row>
    <row r="8" spans="1:5" ht="15.75" hidden="1" outlineLevel="2" thickBot="1" x14ac:dyDescent="0.25">
      <c r="A8" s="165"/>
      <c r="B8" s="39"/>
      <c r="C8" s="38" t="str">
        <f>IF(EXACT(Propia!V72,"SI"),1,IF(EXACT(Propia!V72,"NO"),0,""))</f>
        <v/>
      </c>
      <c r="E8"/>
    </row>
    <row r="9" spans="1:5" ht="60.75" outlineLevel="1" collapsed="1" thickBot="1" x14ac:dyDescent="0.25">
      <c r="A9" s="165"/>
      <c r="B9" s="32" t="str">
        <f>Propia!B73</f>
        <v>Estándar 2: Realiza una Caracterización del grupo de familias o cuidadores y de las niñas, los niños y las mujeres gestantes, en la que se tienen en cuenta las redes familiares y sociales, aspectos culturales, del contexto y étnicos.</v>
      </c>
      <c r="C9" s="38">
        <f>IFERROR(AVERAGE(C10:C13),0)</f>
        <v>0</v>
      </c>
      <c r="D9" s="43">
        <v>0.15</v>
      </c>
      <c r="E9" s="23">
        <f>C9*D9</f>
        <v>0</v>
      </c>
    </row>
    <row r="10" spans="1:5" ht="15.75" hidden="1" outlineLevel="2" thickBot="1" x14ac:dyDescent="0.25">
      <c r="A10" s="165"/>
      <c r="B10" s="39"/>
      <c r="C10" s="38" t="str">
        <f>IF(EXACT(Propia!V74,"SI"),1,IF(EXACT(Propia!V74,"NO"),0,""))</f>
        <v/>
      </c>
      <c r="E10"/>
    </row>
    <row r="11" spans="1:5" ht="15.75" hidden="1" outlineLevel="2" thickBot="1" x14ac:dyDescent="0.25">
      <c r="A11" s="165"/>
      <c r="B11" s="39"/>
      <c r="C11" s="38" t="str">
        <f>IF(EXACT(Propia!V75,"SI"),1,IF(EXACT(Propia!V75,"NO"),0,""))</f>
        <v/>
      </c>
      <c r="E11"/>
    </row>
    <row r="12" spans="1:5" ht="15.75" hidden="1" outlineLevel="2" thickBot="1" x14ac:dyDescent="0.25">
      <c r="A12" s="165"/>
      <c r="B12" s="39"/>
      <c r="C12" s="38" t="str">
        <f>IF(EXACT(Propia!V76,"SI"),1,IF(EXACT(Propia!V76,"NO"),0,""))</f>
        <v/>
      </c>
      <c r="E12"/>
    </row>
    <row r="13" spans="1:5" ht="15.75" hidden="1" outlineLevel="2" thickBot="1" x14ac:dyDescent="0.25">
      <c r="A13" s="165"/>
      <c r="B13" s="39"/>
      <c r="C13" s="38" t="str">
        <f>IF(EXACT(Propia!V77,"SI"),1,IF(EXACT(Propia!V77,"NO"),0,""))</f>
        <v/>
      </c>
      <c r="E13"/>
    </row>
    <row r="14" spans="1:5" ht="90.75" outlineLevel="1" collapsed="1" thickBot="1" x14ac:dyDescent="0.25">
      <c r="A14" s="165"/>
      <c r="B14" s="32" t="str">
        <f>Propia!B78</f>
        <v>Estándar 3: Identifica posibles casos de amenaza y vulneración de los derechos de los niños, las niñas y las mujeres gestantes  y activa la ruta de protección ante las autoridades competentes.
Nota: En los casos en donde aplique la jurisdicción especial o los mecanismos de gobierno propio, se seguirá la ruta de protección establecida</v>
      </c>
      <c r="C14" s="38">
        <f>IFERROR(AVERAGE(C15:C19),0)</f>
        <v>0</v>
      </c>
      <c r="D14" s="43">
        <v>0.18</v>
      </c>
      <c r="E14" s="23">
        <f>C14*D14</f>
        <v>0</v>
      </c>
    </row>
    <row r="15" spans="1:5" ht="15.75" hidden="1" outlineLevel="2" thickBot="1" x14ac:dyDescent="0.25">
      <c r="A15" s="165"/>
      <c r="B15" s="39"/>
      <c r="C15" s="38" t="str">
        <f>IF(EXACT(Propia!V79,"SI"),1,IF(EXACT(Propia!V79,"NO"),0,""))</f>
        <v/>
      </c>
      <c r="E15"/>
    </row>
    <row r="16" spans="1:5" ht="15.75" hidden="1" outlineLevel="2" thickBot="1" x14ac:dyDescent="0.25">
      <c r="A16" s="165"/>
      <c r="B16" s="39"/>
      <c r="C16" s="38" t="str">
        <f>IF(EXACT(Propia!V80,"SI"),1,IF(EXACT(Propia!V80,"NO"),0,""))</f>
        <v/>
      </c>
      <c r="E16"/>
    </row>
    <row r="17" spans="1:5" ht="15.75" hidden="1" outlineLevel="2" thickBot="1" x14ac:dyDescent="0.25">
      <c r="A17" s="165"/>
      <c r="B17" s="39"/>
      <c r="C17" s="38" t="str">
        <f>IF(EXACT(Propia!V81,"SI"),1,IF(EXACT(Propia!V81,"NO"),0,""))</f>
        <v/>
      </c>
      <c r="E17"/>
    </row>
    <row r="18" spans="1:5" ht="15.75" hidden="1" outlineLevel="2" thickBot="1" x14ac:dyDescent="0.25">
      <c r="A18" s="165"/>
      <c r="B18" s="39"/>
      <c r="C18" s="38" t="str">
        <f>IF(EXACT(Propia!V82,"SI"),1,IF(EXACT(Propia!V82,"NO"),0,""))</f>
        <v/>
      </c>
      <c r="E18"/>
    </row>
    <row r="19" spans="1:5" ht="15.75" hidden="1" outlineLevel="2" thickBot="1" x14ac:dyDescent="0.25">
      <c r="A19" s="165"/>
      <c r="B19" s="39"/>
      <c r="C19" s="38" t="str">
        <f>IF(EXACT(Propia!V83,"SI"),1,IF(EXACT(Propia!V83,"NO"),0,""))</f>
        <v/>
      </c>
      <c r="E19"/>
    </row>
    <row r="20" spans="1:5" ht="60.75" outlineLevel="1" collapsed="1" thickBot="1" x14ac:dyDescent="0.25">
      <c r="A20" s="165"/>
      <c r="B20" s="32" t="str">
        <f>Propia!B84</f>
        <v>Estándar 4: Implementa acciones de articulación con autoridades, instituciones, servicios sociales, comunidades y los diferentes actores de su territorio, para promover redes protectoras para las niñas, los niños y las mujeres gestantes</v>
      </c>
      <c r="C20" s="38">
        <f>IFERROR(AVERAGE(C21:C24),0)</f>
        <v>0</v>
      </c>
      <c r="D20" s="43">
        <v>0.12</v>
      </c>
      <c r="E20" s="23">
        <f>C20*D20</f>
        <v>0</v>
      </c>
    </row>
    <row r="21" spans="1:5" ht="15.75" hidden="1" outlineLevel="2" thickBot="1" x14ac:dyDescent="0.25">
      <c r="A21" s="165"/>
      <c r="B21" s="39"/>
      <c r="C21" s="38" t="str">
        <f>IF(EXACT(Propia!V85,"SI"),1,IF(EXACT(Propia!V85,"NO"),0,""))</f>
        <v/>
      </c>
      <c r="E21"/>
    </row>
    <row r="22" spans="1:5" ht="15.75" hidden="1" outlineLevel="2" thickBot="1" x14ac:dyDescent="0.25">
      <c r="A22" s="165"/>
      <c r="B22" s="39"/>
      <c r="C22" s="38" t="str">
        <f>IF(EXACT(Propia!V86,"SI"),1,IF(EXACT(Propia!V86,"NO"),0,""))</f>
        <v/>
      </c>
      <c r="E22"/>
    </row>
    <row r="23" spans="1:5" ht="15.75" hidden="1" outlineLevel="2" thickBot="1" x14ac:dyDescent="0.25">
      <c r="A23" s="165"/>
      <c r="B23" s="39"/>
      <c r="C23" s="38" t="str">
        <f>IF(EXACT(Propia!V87,"SI"),1,IF(EXACT(Propia!V87,"NO"),0,""))</f>
        <v/>
      </c>
      <c r="E23"/>
    </row>
    <row r="24" spans="1:5" ht="15.75" hidden="1" outlineLevel="2" thickBot="1" x14ac:dyDescent="0.25">
      <c r="A24" s="165"/>
      <c r="B24" s="39"/>
      <c r="C24" s="38" t="str">
        <f>IF(EXACT(Propia!V88,"SI"),1,IF(EXACT(Propia!V88,"NO"),0,""))</f>
        <v/>
      </c>
      <c r="E24"/>
    </row>
    <row r="25" spans="1:5" ht="45.75" outlineLevel="1" collapsed="1" thickBot="1" x14ac:dyDescent="0.25">
      <c r="A25" s="165"/>
      <c r="B25" s="32" t="str">
        <f>Propia!B89</f>
        <v>Estándar 5: Cuenta con un pacto de convivencia construido con la participación de las niñas, los niños y las mujeres gestantes, sus familias, o cuidadores, y el talento humano de la Unidad.</v>
      </c>
      <c r="C25" s="38">
        <f>IFERROR(AVERAGE(C26:C29),0)</f>
        <v>0</v>
      </c>
      <c r="D25" s="43">
        <v>0.09</v>
      </c>
      <c r="E25" s="23">
        <f>C25*D25</f>
        <v>0</v>
      </c>
    </row>
    <row r="26" spans="1:5" ht="15.75" hidden="1" outlineLevel="2" thickBot="1" x14ac:dyDescent="0.25">
      <c r="A26" s="165"/>
      <c r="B26" s="39"/>
      <c r="C26" s="38" t="str">
        <f>IF(EXACT(Propia!V90,"SI"),1,IF(EXACT(Propia!V90,"NO"),0,""))</f>
        <v/>
      </c>
      <c r="E26"/>
    </row>
    <row r="27" spans="1:5" ht="15.75" hidden="1" outlineLevel="2" thickBot="1" x14ac:dyDescent="0.25">
      <c r="A27" s="165"/>
      <c r="B27" s="39"/>
      <c r="C27" s="38" t="str">
        <f>IF(EXACT(Propia!V91,"SI"),1,IF(EXACT(Propia!V91,"NO"),0,""))</f>
        <v/>
      </c>
      <c r="E27"/>
    </row>
    <row r="28" spans="1:5" ht="15.75" hidden="1" outlineLevel="2" thickBot="1" x14ac:dyDescent="0.25">
      <c r="A28" s="165"/>
      <c r="B28" s="39"/>
      <c r="C28" s="38" t="str">
        <f>IF(EXACT(Propia!V92,"SI"),1,IF(EXACT(Propia!V92,"NO"),0,""))</f>
        <v/>
      </c>
      <c r="E28"/>
    </row>
    <row r="29" spans="1:5" ht="15.75" hidden="1" outlineLevel="2" thickBot="1" x14ac:dyDescent="0.25">
      <c r="A29" s="165"/>
      <c r="B29" s="39"/>
      <c r="C29" s="38" t="str">
        <f>IF(EXACT(Propia!V93,"SI"),1,IF(EXACT(Propia!V93,"NO"),0,""))</f>
        <v/>
      </c>
      <c r="E29"/>
    </row>
    <row r="30" spans="1:5" ht="75.75" outlineLevel="1" collapsed="1" thickBot="1" x14ac:dyDescent="0.25">
      <c r="A30" s="165"/>
      <c r="B30" s="32" t="str">
        <f>Propia!B94</f>
        <v>Estándar 6: Elabora e implementa un plan de formación y acompañamiento a familias o cuidadores y mujeres gestantes que responde a sus necesidades, intereses y características, para fortalecer las prácticas de cuidado y crianza de niños y niñas, de manera que se promueva su desarrollo integral</v>
      </c>
      <c r="C30" s="38">
        <f>IFERROR(AVERAGE(C31:C37),0)</f>
        <v>0</v>
      </c>
      <c r="D30" s="43">
        <v>0.18</v>
      </c>
      <c r="E30" s="23">
        <f>C30*D30</f>
        <v>0</v>
      </c>
    </row>
    <row r="31" spans="1:5" ht="15.75" hidden="1" outlineLevel="2" thickBot="1" x14ac:dyDescent="0.25">
      <c r="A31" s="165"/>
      <c r="B31" s="39"/>
      <c r="C31" s="38" t="str">
        <f>IF(EXACT(Propia!V95,"SI"),1,IF(EXACT(Propia!V95,"NO"),0,""))</f>
        <v/>
      </c>
      <c r="E31"/>
    </row>
    <row r="32" spans="1:5" ht="15.75" hidden="1" outlineLevel="2" thickBot="1" x14ac:dyDescent="0.25">
      <c r="A32" s="165"/>
      <c r="B32" s="39"/>
      <c r="C32" s="38" t="str">
        <f>IF(EXACT(Propia!V96,"SI"),1,IF(EXACT(Propia!V96,"NO"),0,""))</f>
        <v/>
      </c>
      <c r="E32"/>
    </row>
    <row r="33" spans="1:5" ht="15.75" hidden="1" outlineLevel="2" thickBot="1" x14ac:dyDescent="0.25">
      <c r="A33" s="165"/>
      <c r="B33" s="39"/>
      <c r="C33" s="38" t="str">
        <f>IF(EXACT(Propia!V97,"SI"),1,IF(EXACT(Propia!V97,"NO"),0,""))</f>
        <v/>
      </c>
      <c r="E33"/>
    </row>
    <row r="34" spans="1:5" ht="15.75" hidden="1" outlineLevel="2" thickBot="1" x14ac:dyDescent="0.25">
      <c r="A34" s="165"/>
      <c r="B34" s="39"/>
      <c r="C34" s="38" t="str">
        <f>IF(EXACT(Propia!V98,"SI"),1,IF(EXACT(Propia!V98,"NO"),0,""))</f>
        <v/>
      </c>
      <c r="E34"/>
    </row>
    <row r="35" spans="1:5" ht="15.75" hidden="1" outlineLevel="2" thickBot="1" x14ac:dyDescent="0.25">
      <c r="A35" s="165"/>
      <c r="B35" s="39"/>
      <c r="C35" s="38" t="str">
        <f>IF(EXACT(Propia!V99,"SI"),1,IF(EXACT(Propia!V99,"NO"),0,""))</f>
        <v/>
      </c>
      <c r="E35"/>
    </row>
    <row r="36" spans="1:5" ht="15.75" hidden="1" outlineLevel="2" thickBot="1" x14ac:dyDescent="0.25">
      <c r="A36" s="165"/>
      <c r="B36" s="39"/>
      <c r="C36" s="38" t="str">
        <f>IF(EXACT(Propia!V100,"SI"),1,IF(EXACT(Propia!V100,"NO"),0,""))</f>
        <v/>
      </c>
      <c r="E36"/>
    </row>
    <row r="37" spans="1:5" ht="15.75" hidden="1" outlineLevel="2" thickBot="1" x14ac:dyDescent="0.25">
      <c r="A37" s="165"/>
      <c r="B37" s="39"/>
      <c r="C37" s="38" t="str">
        <f>IF(EXACT(Propia!V101,"SI"),1,IF(EXACT(Propia!V101,"NO"),0,""))</f>
        <v/>
      </c>
      <c r="E37"/>
    </row>
    <row r="38" spans="1:5" ht="30.75" outlineLevel="1" collapsed="1" thickBot="1" x14ac:dyDescent="0.25">
      <c r="A38" s="165"/>
      <c r="B38" s="32" t="str">
        <f>Propia!B102</f>
        <v>Estándar 7: Facilita a la comunidad y a los usuarios el ejercicio del control social sobre la calidad de la atención.</v>
      </c>
      <c r="C38" s="38">
        <f>IFERROR(AVERAGE(C39:C41),0)</f>
        <v>0</v>
      </c>
      <c r="D38" s="43">
        <v>0.1</v>
      </c>
      <c r="E38" s="23">
        <f>C38*D38</f>
        <v>0</v>
      </c>
    </row>
    <row r="39" spans="1:5" ht="15.75" hidden="1" outlineLevel="2" thickBot="1" x14ac:dyDescent="0.25">
      <c r="A39" s="165"/>
      <c r="B39" s="39"/>
      <c r="C39" s="38" t="str">
        <f>IF(EXACT(Propia!V103,"SI"),1,IF(EXACT(Propia!V103,"NO"),0,""))</f>
        <v/>
      </c>
      <c r="D39" s="44"/>
      <c r="E39"/>
    </row>
    <row r="40" spans="1:5" ht="15.75" hidden="1" outlineLevel="2" thickBot="1" x14ac:dyDescent="0.25">
      <c r="A40" s="165"/>
      <c r="B40" s="39"/>
      <c r="C40" s="38" t="str">
        <f>IF(EXACT(Propia!V104,"SI"),1,IF(EXACT(Propia!V104,"NO"),0,""))</f>
        <v/>
      </c>
      <c r="D40" s="44"/>
      <c r="E40"/>
    </row>
    <row r="41" spans="1:5" ht="15.75" hidden="1" outlineLevel="2" thickBot="1" x14ac:dyDescent="0.25">
      <c r="A41" s="165"/>
      <c r="B41" s="39"/>
      <c r="C41" s="38" t="str">
        <f>IF(EXACT(Propia!V105,"SI"),1,IF(EXACT(Propia!V105,"NO"),0,""))</f>
        <v/>
      </c>
      <c r="D41" s="44"/>
      <c r="E41"/>
    </row>
    <row r="42" spans="1:5" ht="18.75" hidden="1" thickBot="1" x14ac:dyDescent="0.25">
      <c r="A42" s="34"/>
      <c r="B42" s="32" t="str">
        <f>Propia!B106</f>
        <v>2. Componente Salud y Nutrición</v>
      </c>
      <c r="C42" s="24">
        <f>E42*D42</f>
        <v>0</v>
      </c>
      <c r="D42" s="42">
        <v>0.25</v>
      </c>
      <c r="E42" s="22">
        <f>SUM(E43:E140)</f>
        <v>0</v>
      </c>
    </row>
    <row r="43" spans="1:5" ht="54" customHeight="1" outlineLevel="1" collapsed="1" thickBot="1" x14ac:dyDescent="0.25">
      <c r="A43" s="165" t="str">
        <f>B42&amp;" "&amp;ROUND(E42*100,0)&amp;"%"</f>
        <v>2. Componente Salud y Nutrición 0%</v>
      </c>
      <c r="B43" s="32" t="s">
        <v>385</v>
      </c>
      <c r="C43" s="38">
        <f>IFERROR(AVERAGE(C44:C48),0)</f>
        <v>0</v>
      </c>
      <c r="D43" s="43">
        <v>0.06</v>
      </c>
      <c r="E43" s="23">
        <f>C43*D43</f>
        <v>0</v>
      </c>
    </row>
    <row r="44" spans="1:5" ht="15.75" hidden="1" outlineLevel="2" thickBot="1" x14ac:dyDescent="0.25">
      <c r="A44" s="165"/>
      <c r="B44" s="39"/>
      <c r="C44" s="38" t="str">
        <f>IF(EXACT(Propia!V108,"SI"),1,IF(EXACT(Propia!V108,"NO"),0,""))</f>
        <v/>
      </c>
      <c r="E44"/>
    </row>
    <row r="45" spans="1:5" ht="15.75" hidden="1" outlineLevel="2" thickBot="1" x14ac:dyDescent="0.25">
      <c r="A45" s="165"/>
      <c r="B45" s="39"/>
      <c r="C45" s="38" t="str">
        <f>IF(EXACT(Propia!V109,"SI"),1,IF(EXACT(Propia!V109,"NO"),0,""))</f>
        <v/>
      </c>
      <c r="E45"/>
    </row>
    <row r="46" spans="1:5" ht="15.75" hidden="1" outlineLevel="2" thickBot="1" x14ac:dyDescent="0.25">
      <c r="A46" s="165"/>
      <c r="B46" s="39"/>
      <c r="C46" s="38" t="str">
        <f>IF(EXACT(Propia!V110,"SI"),1,IF(EXACT(Propia!V110,"NO"),0,""))</f>
        <v/>
      </c>
      <c r="E46"/>
    </row>
    <row r="47" spans="1:5" ht="15.75" hidden="1" outlineLevel="2" thickBot="1" x14ac:dyDescent="0.25">
      <c r="A47" s="165"/>
      <c r="B47" s="39"/>
      <c r="C47" s="38" t="str">
        <f>IF(EXACT(Propia!V111,"SI"),1,IF(EXACT(Propia!V111,"NO"),0,""))</f>
        <v/>
      </c>
      <c r="E47"/>
    </row>
    <row r="48" spans="1:5" ht="15.75" hidden="1" outlineLevel="2" thickBot="1" x14ac:dyDescent="0.25">
      <c r="A48" s="165"/>
      <c r="B48" s="39"/>
      <c r="C48" s="38" t="str">
        <f>IF(EXACT(Propia!V112,"SI"),1,IF(EXACT(Propia!V112,"NO"),0,""))</f>
        <v/>
      </c>
      <c r="E48"/>
    </row>
    <row r="49" spans="1:5" ht="75.75" outlineLevel="1" thickBot="1" x14ac:dyDescent="0.25">
      <c r="A49" s="165"/>
      <c r="B49" s="32" t="str">
        <f>Propia!B113</f>
        <v>Estándar 9: Implementa estrategias para la promoción de la práctica de la lactancia materna, en forma exclusiva para niños y niñas menores de seis meses de edad y en forma complementaria de los seis meses a los dos años y más, con el talento humano de la modalidad, las familias, cuidadores y mujeres gestantes.</v>
      </c>
      <c r="C49" s="38">
        <f>IFERROR(AVERAGE(C50),0)</f>
        <v>0</v>
      </c>
      <c r="D49" s="43">
        <v>0.06</v>
      </c>
      <c r="E49" s="23">
        <f>C49*D49</f>
        <v>0</v>
      </c>
    </row>
    <row r="50" spans="1:5" ht="15.75" hidden="1" outlineLevel="1" thickBot="1" x14ac:dyDescent="0.25">
      <c r="A50" s="165"/>
      <c r="B50" s="39"/>
      <c r="C50" s="38" t="str">
        <f>IF(EXACT(Propia!V114,"SI"),1,IF(EXACT(Propia!V114,"NO"),0,""))</f>
        <v/>
      </c>
      <c r="E50"/>
    </row>
    <row r="51" spans="1:5" ht="45.75" outlineLevel="1" collapsed="1" thickBot="1" x14ac:dyDescent="0.25">
      <c r="A51" s="165"/>
      <c r="B51" s="32" t="str">
        <f>Propia!B115</f>
        <v>Estándar 10: Verifica la asistencia de las niñas, los niños a la consulta de valoración integral en salud (control de crecimiento y desarrollo) y de las mujeres gestantes a la asistencia de los controles prenatales.</v>
      </c>
      <c r="C51" s="38">
        <f>IFERROR(AVERAGE(C52:C55),0)</f>
        <v>0</v>
      </c>
      <c r="D51" s="43">
        <v>0.06</v>
      </c>
      <c r="E51" s="23">
        <f>C51*D51</f>
        <v>0</v>
      </c>
    </row>
    <row r="52" spans="1:5" ht="15.75" hidden="1" outlineLevel="2" thickBot="1" x14ac:dyDescent="0.25">
      <c r="A52" s="165"/>
      <c r="B52" s="39"/>
      <c r="C52" s="38" t="str">
        <f>IF(EXACT(Propia!V116,"SI"),1,IF(EXACT(Propia!V116,"NO"),0,""))</f>
        <v/>
      </c>
      <c r="E52"/>
    </row>
    <row r="53" spans="1:5" ht="15.75" hidden="1" outlineLevel="2" thickBot="1" x14ac:dyDescent="0.25">
      <c r="A53" s="165"/>
      <c r="B53" s="39"/>
      <c r="C53" s="38" t="str">
        <f>IF(EXACT(Propia!V117,"SI"),1,IF(EXACT(Propia!V117,"NO"),0,""))</f>
        <v/>
      </c>
      <c r="E53"/>
    </row>
    <row r="54" spans="1:5" ht="15.75" hidden="1" outlineLevel="2" thickBot="1" x14ac:dyDescent="0.25">
      <c r="A54" s="165"/>
      <c r="B54" s="39"/>
      <c r="C54" s="38" t="str">
        <f>IF(EXACT(Propia!V118,"SI"),1,IF(EXACT(Propia!V118,"NO"),0,""))</f>
        <v/>
      </c>
      <c r="E54"/>
    </row>
    <row r="55" spans="1:5" ht="15.75" hidden="1" outlineLevel="2" thickBot="1" x14ac:dyDescent="0.25">
      <c r="A55" s="165"/>
      <c r="B55" s="39"/>
      <c r="C55" s="38" t="str">
        <f>IF(EXACT(Propia!V119,"SI"),1,IF(EXACT(Propia!V119,"NO"),0,""))</f>
        <v/>
      </c>
      <c r="E55"/>
    </row>
    <row r="56" spans="1:5" ht="90.75" outlineLevel="1" collapsed="1" thickBot="1" x14ac:dyDescent="0.25">
      <c r="A56" s="165"/>
      <c r="B56" s="32" t="str">
        <f>Propia!B120</f>
        <v>Estándar 11: Implementa acciones para la promoción de la vacunación de las niñas y los niños y las mujeres gestantes y verifica periódicamente el soporte de vacunación de acuerdo con la edad. En los casos en los que el esquema se encuentre incompleto, orienta y hace seguimiento a la familia, cuidadores o mujeres gestantes y adelanta acciones ante la autoridad competente, según corresponda.</v>
      </c>
      <c r="C56" s="38">
        <f>IFERROR(AVERAGE(C57:C61),0)</f>
        <v>0</v>
      </c>
      <c r="D56" s="43">
        <v>0.06</v>
      </c>
      <c r="E56" s="23">
        <f>C56*D56</f>
        <v>0</v>
      </c>
    </row>
    <row r="57" spans="1:5" ht="15.75" hidden="1" outlineLevel="2" thickBot="1" x14ac:dyDescent="0.25">
      <c r="A57" s="165"/>
      <c r="B57" s="39"/>
      <c r="C57" s="38" t="str">
        <f>IF(EXACT(Propia!V121,"SI"),1,IF(EXACT(Propia!V121,"NO"),0,""))</f>
        <v/>
      </c>
      <c r="E57"/>
    </row>
    <row r="58" spans="1:5" ht="15.75" hidden="1" outlineLevel="2" thickBot="1" x14ac:dyDescent="0.25">
      <c r="A58" s="165"/>
      <c r="B58" s="39"/>
      <c r="C58" s="38" t="str">
        <f>IF(EXACT(Propia!V122,"SI"),1,IF(EXACT(Propia!V122,"NO"),0,""))</f>
        <v/>
      </c>
      <c r="E58"/>
    </row>
    <row r="59" spans="1:5" ht="15.75" hidden="1" outlineLevel="2" thickBot="1" x14ac:dyDescent="0.25">
      <c r="A59" s="165"/>
      <c r="B59" s="39"/>
      <c r="C59" s="38" t="str">
        <f>IF(EXACT(Propia!V123,"SI"),1,IF(EXACT(Propia!V123,"NO"),0,""))</f>
        <v/>
      </c>
      <c r="E59"/>
    </row>
    <row r="60" spans="1:5" ht="15.75" hidden="1" outlineLevel="2" thickBot="1" x14ac:dyDescent="0.25">
      <c r="A60" s="165"/>
      <c r="B60" s="39"/>
      <c r="C60" s="38" t="str">
        <f>IF(EXACT(Propia!V124,"SI"),1,IF(EXACT(Propia!V124,"NO"),0,""))</f>
        <v/>
      </c>
      <c r="E60"/>
    </row>
    <row r="61" spans="1:5" ht="15.75" hidden="1" outlineLevel="2" thickBot="1" x14ac:dyDescent="0.25">
      <c r="A61" s="165"/>
      <c r="B61" s="39"/>
      <c r="C61" s="38" t="str">
        <f>IF(EXACT(Propia!V125,"SI"),1,IF(EXACT(Propia!V125,"NO"),0,""))</f>
        <v/>
      </c>
      <c r="E61"/>
    </row>
    <row r="62" spans="1:5" ht="45.75" outlineLevel="1" collapsed="1" thickBot="1" x14ac:dyDescent="0.25">
      <c r="A62" s="165"/>
      <c r="B62" s="32" t="str">
        <f>Propia!B126</f>
        <v>Estándar 12: Identifica y reporta de forma oportuna los casos de brotes de enfermedades inmunoprevenibles, prevalentes y transmitidas por alimentos (ETA).</v>
      </c>
      <c r="C62" s="38">
        <f>IFERROR(AVERAGE(C63:C66),0)</f>
        <v>0</v>
      </c>
      <c r="D62" s="43">
        <v>0.06</v>
      </c>
      <c r="E62" s="23">
        <f>C62*D62</f>
        <v>0</v>
      </c>
    </row>
    <row r="63" spans="1:5" ht="15.75" hidden="1" outlineLevel="2" thickBot="1" x14ac:dyDescent="0.25">
      <c r="A63" s="165"/>
      <c r="B63" s="39"/>
      <c r="C63" s="38" t="str">
        <f>IF(EXACT(Propia!V127,"SI"),1,IF(EXACT(Propia!V127,"NO"),0,""))</f>
        <v/>
      </c>
      <c r="E63"/>
    </row>
    <row r="64" spans="1:5" ht="15.75" hidden="1" outlineLevel="2" thickBot="1" x14ac:dyDescent="0.25">
      <c r="A64" s="165"/>
      <c r="B64" s="39"/>
      <c r="C64" s="38" t="str">
        <f>IF(EXACT(Propia!V128,"SI"),1,IF(EXACT(Propia!V128,"NO"),0,""))</f>
        <v/>
      </c>
      <c r="E64"/>
    </row>
    <row r="65" spans="1:5" ht="15.75" hidden="1" outlineLevel="2" thickBot="1" x14ac:dyDescent="0.25">
      <c r="A65" s="165"/>
      <c r="B65" s="39"/>
      <c r="C65" s="38" t="str">
        <f>IF(EXACT(Propia!V129,"SI"),1,IF(EXACT(Propia!V129,"NO"),0,""))</f>
        <v/>
      </c>
      <c r="E65"/>
    </row>
    <row r="66" spans="1:5" ht="15.75" hidden="1" outlineLevel="2" thickBot="1" x14ac:dyDescent="0.25">
      <c r="A66" s="165"/>
      <c r="B66" s="39"/>
      <c r="C66" s="38" t="str">
        <f>IF(EXACT(Propia!V130,"SI"),1,IF(EXACT(Propia!V130,"NO"),0,""))</f>
        <v/>
      </c>
      <c r="E66"/>
    </row>
    <row r="67" spans="1:5" ht="30.75" outlineLevel="1" collapsed="1" thickBot="1" x14ac:dyDescent="0.25">
      <c r="A67" s="165"/>
      <c r="B67" s="32" t="str">
        <f>Propia!B131</f>
        <v>Estándar 13: En caso de brindar alimentación directamente o a través de un tercero, aplica una minuta patrón.</v>
      </c>
      <c r="C67" s="38">
        <f>IFERROR(AVERAGE(C68:C71),0)</f>
        <v>0</v>
      </c>
      <c r="D67" s="43">
        <v>0.06</v>
      </c>
      <c r="E67" s="23">
        <f>C67*D67</f>
        <v>0</v>
      </c>
    </row>
    <row r="68" spans="1:5" ht="15.75" hidden="1" outlineLevel="2" thickBot="1" x14ac:dyDescent="0.25">
      <c r="A68" s="165"/>
      <c r="B68" s="39"/>
      <c r="C68" s="38" t="str">
        <f>IF(EXACT(Propia!V132,"SI"),1,IF(EXACT(Propia!V132,"NO"),0,""))</f>
        <v/>
      </c>
      <c r="E68"/>
    </row>
    <row r="69" spans="1:5" ht="15.75" hidden="1" outlineLevel="2" thickBot="1" x14ac:dyDescent="0.25">
      <c r="A69" s="165"/>
      <c r="B69" s="39"/>
      <c r="C69" s="38" t="str">
        <f>IF(EXACT(Propia!V133,"SI"),1,IF(EXACT(Propia!V133,"NO"),0,""))</f>
        <v/>
      </c>
      <c r="E69"/>
    </row>
    <row r="70" spans="1:5" ht="15.75" hidden="1" outlineLevel="2" thickBot="1" x14ac:dyDescent="0.25">
      <c r="A70" s="165"/>
      <c r="B70" s="39"/>
      <c r="C70" s="38" t="str">
        <f>IF(EXACT(Propia!V134,"SI"),1,IF(EXACT(Propia!V134,"NO"),0,""))</f>
        <v/>
      </c>
      <c r="E70"/>
    </row>
    <row r="71" spans="1:5" ht="15.75" hidden="1" outlineLevel="2" thickBot="1" x14ac:dyDescent="0.25">
      <c r="A71" s="165"/>
      <c r="B71" s="39"/>
      <c r="C71" s="38" t="str">
        <f>IF(EXACT(Propia!V135,"SI"),1,IF(EXACT(Propia!V135,"NO"),0,""))</f>
        <v/>
      </c>
      <c r="E71" s="23"/>
    </row>
    <row r="72" spans="1:5" ht="90.75" outlineLevel="1" collapsed="1" thickBot="1" x14ac:dyDescent="0.25">
      <c r="A72" s="165"/>
      <c r="B72" s="32" t="str">
        <f>Propia!B136</f>
        <v xml:space="preserve">Estándar 14: En caso de brindar servicio de alimentación directa o a través de un tercero, elabora y cumple con el ciclo de menús y análisis nutricional, de acuerdo con la minuta patrón, teniendo en cuenta las prácticas culturales de alimentación y de consumo.
Nota: En los casos en donde exista población mayoritariamente étnica, se concertará el ciclo de menús. </v>
      </c>
      <c r="C72" s="38">
        <f>IFERROR(AVERAGE(C73:C80),0)</f>
        <v>0</v>
      </c>
      <c r="D72" s="43">
        <v>0.06</v>
      </c>
      <c r="E72" s="23">
        <f>C72*D72</f>
        <v>0</v>
      </c>
    </row>
    <row r="73" spans="1:5" ht="15.75" hidden="1" outlineLevel="2" thickBot="1" x14ac:dyDescent="0.25">
      <c r="A73" s="165"/>
      <c r="B73" s="39"/>
      <c r="C73" s="38" t="str">
        <f>IF(EXACT(Propia!V137,"SI"),1,IF(EXACT(Propia!V137,"NO"),0,""))</f>
        <v/>
      </c>
      <c r="E73"/>
    </row>
    <row r="74" spans="1:5" ht="15.75" hidden="1" outlineLevel="2" thickBot="1" x14ac:dyDescent="0.25">
      <c r="A74" s="165"/>
      <c r="B74" s="39"/>
      <c r="C74" s="38" t="str">
        <f>IF(EXACT(Propia!V138,"SI"),1,IF(EXACT(Propia!V138,"NO"),0,""))</f>
        <v/>
      </c>
      <c r="E74"/>
    </row>
    <row r="75" spans="1:5" ht="15.75" hidden="1" outlineLevel="2" thickBot="1" x14ac:dyDescent="0.25">
      <c r="A75" s="165"/>
      <c r="B75" s="39"/>
      <c r="C75" s="38" t="str">
        <f>IF(EXACT(Propia!V139,"SI"),1,IF(EXACT(Propia!V139,"NO"),0,""))</f>
        <v/>
      </c>
      <c r="E75"/>
    </row>
    <row r="76" spans="1:5" ht="15.75" hidden="1" outlineLevel="2" thickBot="1" x14ac:dyDescent="0.25">
      <c r="A76" s="165"/>
      <c r="B76" s="39"/>
      <c r="C76" s="38" t="str">
        <f>IF(EXACT(Propia!V140,"SI"),1,IF(EXACT(Propia!V140,"NO"),0,""))</f>
        <v/>
      </c>
      <c r="E76"/>
    </row>
    <row r="77" spans="1:5" ht="15.75" hidden="1" outlineLevel="2" thickBot="1" x14ac:dyDescent="0.25">
      <c r="A77" s="165"/>
      <c r="B77" s="39"/>
      <c r="C77" s="38" t="str">
        <f>IF(EXACT(Propia!V141,"SI"),1,IF(EXACT(Propia!V141,"NO"),0,""))</f>
        <v/>
      </c>
      <c r="E77" s="23"/>
    </row>
    <row r="78" spans="1:5" ht="15.75" hidden="1" outlineLevel="2" thickBot="1" x14ac:dyDescent="0.25">
      <c r="A78" s="165"/>
      <c r="B78" s="39"/>
      <c r="C78" s="38" t="str">
        <f>IF(EXACT(Propia!V142,"SI"),1,IF(EXACT(Propia!V142,"NO"),0,""))</f>
        <v/>
      </c>
      <c r="E78"/>
    </row>
    <row r="79" spans="1:5" ht="15.75" hidden="1" outlineLevel="2" thickBot="1" x14ac:dyDescent="0.25">
      <c r="A79" s="165"/>
      <c r="B79" s="39"/>
      <c r="C79" s="38" t="str">
        <f>IF(EXACT(Propia!V143,"SI"),1,IF(EXACT(Propia!V143,"NO"),0,""))</f>
        <v/>
      </c>
      <c r="E79"/>
    </row>
    <row r="80" spans="1:5" ht="15.75" hidden="1" outlineLevel="2" thickBot="1" x14ac:dyDescent="0.25">
      <c r="A80" s="165"/>
      <c r="B80" s="39"/>
      <c r="C80" s="38" t="str">
        <f>IF(EXACT(Propia!V144,"SI"),1,IF(EXACT(Propia!V144,"NO"),0,""))</f>
        <v/>
      </c>
      <c r="E80"/>
    </row>
    <row r="81" spans="1:5" ht="45.75" outlineLevel="1" collapsed="1" thickBot="1" x14ac:dyDescent="0.25">
      <c r="A81" s="165"/>
      <c r="B81" s="32" t="str">
        <f>Propia!B145</f>
        <v xml:space="preserve">Estándar 15: Realiza periódicamente la toma de medidas antropométricas a cada niña, niño y mujer gestante y hace seguimiento a los resultados. </v>
      </c>
      <c r="C81" s="38">
        <f>IFERROR(AVERAGE(C82:C88),0)</f>
        <v>0</v>
      </c>
      <c r="D81" s="43">
        <v>0.1</v>
      </c>
      <c r="E81" s="23">
        <f>C81*D81</f>
        <v>0</v>
      </c>
    </row>
    <row r="82" spans="1:5" ht="15.75" hidden="1" outlineLevel="2" thickBot="1" x14ac:dyDescent="0.25">
      <c r="A82" s="165"/>
      <c r="B82" s="39"/>
      <c r="C82" s="38" t="str">
        <f>IF(EXACT(Propia!V146,"SI"),1,IF(EXACT(Propia!V146,"NO"),0,""))</f>
        <v/>
      </c>
      <c r="E82"/>
    </row>
    <row r="83" spans="1:5" ht="15.75" hidden="1" outlineLevel="2" thickBot="1" x14ac:dyDescent="0.25">
      <c r="A83" s="165"/>
      <c r="B83" s="39"/>
      <c r="C83" s="38" t="str">
        <f>IF(EXACT(Propia!V147,"SI"),1,IF(EXACT(Propia!V147,"NO"),0,""))</f>
        <v/>
      </c>
      <c r="E83"/>
    </row>
    <row r="84" spans="1:5" ht="15.75" hidden="1" outlineLevel="2" thickBot="1" x14ac:dyDescent="0.25">
      <c r="A84" s="165"/>
      <c r="B84" s="39"/>
      <c r="C84" s="38" t="str">
        <f>IF(EXACT(Propia!V148,"SI"),1,IF(EXACT(Propia!V148,"NO"),0,""))</f>
        <v/>
      </c>
      <c r="E84"/>
    </row>
    <row r="85" spans="1:5" ht="15.75" hidden="1" outlineLevel="2" thickBot="1" x14ac:dyDescent="0.25">
      <c r="A85" s="165"/>
      <c r="B85" s="39"/>
      <c r="C85" s="38" t="str">
        <f>IF(EXACT(Propia!V149,"SI"),1,IF(EXACT(Propia!V149,"NO"),0,""))</f>
        <v/>
      </c>
      <c r="E85" s="23"/>
    </row>
    <row r="86" spans="1:5" ht="15.75" hidden="1" outlineLevel="2" thickBot="1" x14ac:dyDescent="0.25">
      <c r="A86" s="165"/>
      <c r="B86" s="39"/>
      <c r="C86" s="38" t="str">
        <f>IF(EXACT(Propia!V150,"SI"),1,IF(EXACT(Propia!V150,"NO"),0,""))</f>
        <v/>
      </c>
      <c r="E86" s="23"/>
    </row>
    <row r="87" spans="1:5" ht="15.75" hidden="1" outlineLevel="2" thickBot="1" x14ac:dyDescent="0.25">
      <c r="A87" s="165"/>
      <c r="B87" s="39"/>
      <c r="C87" s="38" t="str">
        <f>IF(EXACT(Propia!V151,"SI"),1,IF(EXACT(Propia!V151,"NO"),0,""))</f>
        <v/>
      </c>
      <c r="E87"/>
    </row>
    <row r="88" spans="1:5" ht="15.75" hidden="1" outlineLevel="2" thickBot="1" x14ac:dyDescent="0.25">
      <c r="A88" s="165"/>
      <c r="B88" s="39"/>
      <c r="C88" s="38" t="str">
        <f>IF(EXACT(Propia!V152,"SI"),1,IF(EXACT(Propia!V152,"NO"),0,""))</f>
        <v/>
      </c>
      <c r="E88"/>
    </row>
    <row r="89" spans="1:5" ht="120.75" outlineLevel="1" collapsed="1" thickBot="1" x14ac:dyDescent="0.25">
      <c r="A89" s="165"/>
      <c r="B89" s="32" t="str">
        <f>Propia!B153</f>
        <v>Estándar 16: Cuenta con el concepto higiénico sanitario favorable, emitido por la autoridad sanitaria competente.
"Promueve procesos de articulación con la autoridad sanitaria competente en el marco de la Estrategia de Viviendas Saludables, que permitan identificar las condiciones higiénico-sanitarias de los hogares y generar estrategias para el mejoramiento de dichas condiciones; de acuerdo con el contexto territorial y poblacional".</v>
      </c>
      <c r="C89" s="38">
        <f>IFERROR(AVERAGE(C90:C91),0)</f>
        <v>0</v>
      </c>
      <c r="D89" s="43">
        <v>0</v>
      </c>
      <c r="E89" s="23">
        <f>C89*D89</f>
        <v>0</v>
      </c>
    </row>
    <row r="90" spans="1:5" ht="15.75" hidden="1" outlineLevel="2" thickBot="1" x14ac:dyDescent="0.25">
      <c r="A90" s="165"/>
      <c r="B90" s="39"/>
      <c r="C90" s="38" t="str">
        <f>IF(EXACT(Propia!V154,"SI"),1,IF(EXACT(Propia!V154,"NO"),0,""))</f>
        <v/>
      </c>
      <c r="E90"/>
    </row>
    <row r="91" spans="1:5" ht="15.75" hidden="1" outlineLevel="2" thickBot="1" x14ac:dyDescent="0.25">
      <c r="A91" s="165"/>
      <c r="B91" s="39"/>
      <c r="C91" s="38" t="str">
        <f>IF(EXACT(Propia!V155,"SI"),1,IF(EXACT(Propia!V155,"NO"),0,""))</f>
        <v/>
      </c>
      <c r="E91"/>
    </row>
    <row r="92" spans="1:5" ht="90.75" outlineLevel="1" collapsed="1" thickBot="1" x14ac:dyDescent="0.25">
      <c r="A92" s="165"/>
      <c r="B92" s="32" t="str">
        <f>Propia!B156</f>
        <v>Estándar 17: Cuenta  con Plan de Saneamiento Básico en coherencia con la particularidad del contexto.
Nota: En el caso de las comunidades étnicas deberá ser concertado con sus autoridades y entidad competente 
Nota: En caso que el servicio de alimentación se preste a través de  forma directa o a través de un tercero</v>
      </c>
      <c r="C92" s="38">
        <f>IFERROR(AVERAGE(C93:C100),0)</f>
        <v>0</v>
      </c>
      <c r="D92" s="43">
        <v>0.16</v>
      </c>
      <c r="E92" s="23">
        <f>C92*D92</f>
        <v>0</v>
      </c>
    </row>
    <row r="93" spans="1:5" ht="15.75" hidden="1" outlineLevel="2" thickBot="1" x14ac:dyDescent="0.25">
      <c r="A93" s="165"/>
      <c r="B93" s="39"/>
      <c r="C93" s="38" t="str">
        <f>IF(EXACT(Propia!V157,"SI"),1,IF(EXACT(Propia!V157,"NO"),0,""))</f>
        <v/>
      </c>
      <c r="E93"/>
    </row>
    <row r="94" spans="1:5" ht="15.75" hidden="1" outlineLevel="2" thickBot="1" x14ac:dyDescent="0.25">
      <c r="A94" s="165"/>
      <c r="B94" s="39"/>
      <c r="C94" s="38" t="str">
        <f>IF(EXACT(Propia!V158,"SI"),1,IF(EXACT(Propia!V158,"NO"),0,""))</f>
        <v/>
      </c>
      <c r="E94"/>
    </row>
    <row r="95" spans="1:5" ht="15.75" hidden="1" outlineLevel="2" thickBot="1" x14ac:dyDescent="0.25">
      <c r="A95" s="165"/>
      <c r="B95" s="39"/>
      <c r="C95" s="38" t="str">
        <f>IF(EXACT(Propia!V159,"SI"),1,IF(EXACT(Propia!V159,"NO"),0,""))</f>
        <v/>
      </c>
      <c r="E95" s="23"/>
    </row>
    <row r="96" spans="1:5" ht="15.75" hidden="1" outlineLevel="2" thickBot="1" x14ac:dyDescent="0.25">
      <c r="A96" s="165"/>
      <c r="B96" s="39"/>
      <c r="C96" s="38" t="str">
        <f>IF(EXACT(Propia!V160,"SI"),1,IF(EXACT(Propia!V160,"NO"),0,""))</f>
        <v/>
      </c>
      <c r="E96"/>
    </row>
    <row r="97" spans="1:5" ht="15.75" hidden="1" outlineLevel="2" thickBot="1" x14ac:dyDescent="0.25">
      <c r="A97" s="165"/>
      <c r="B97" s="39"/>
      <c r="C97" s="38" t="str">
        <f>IF(EXACT(Propia!V161,"SI"),1,IF(EXACT(Propia!V161,"NO"),0,""))</f>
        <v/>
      </c>
      <c r="E97" s="23"/>
    </row>
    <row r="98" spans="1:5" ht="15.75" hidden="1" outlineLevel="2" thickBot="1" x14ac:dyDescent="0.25">
      <c r="A98" s="165"/>
      <c r="B98" s="39"/>
      <c r="C98" s="38" t="str">
        <f>IF(EXACT(Propia!V162,"SI"),1,IF(EXACT(Propia!V162,"NO"),0,""))</f>
        <v/>
      </c>
      <c r="E98"/>
    </row>
    <row r="99" spans="1:5" ht="15.75" hidden="1" outlineLevel="2" thickBot="1" x14ac:dyDescent="0.25">
      <c r="A99" s="165"/>
      <c r="B99" s="39"/>
      <c r="C99" s="38" t="str">
        <f>IF(EXACT(Propia!V163,"SI"),1,IF(EXACT(Propia!V163,"NO"),0,""))</f>
        <v/>
      </c>
      <c r="E99" s="23"/>
    </row>
    <row r="100" spans="1:5" ht="15.75" hidden="1" outlineLevel="2" thickBot="1" x14ac:dyDescent="0.25">
      <c r="A100" s="165"/>
      <c r="B100" s="39"/>
      <c r="C100" s="38" t="str">
        <f>IF(EXACT(Propia!V164,"SI"),1,IF(EXACT(Propia!V164,"NO"),0,""))</f>
        <v/>
      </c>
      <c r="E100"/>
    </row>
    <row r="101" spans="1:5" ht="15.75" outlineLevel="1" thickBot="1" x14ac:dyDescent="0.25">
      <c r="A101" s="165"/>
      <c r="B101" s="32" t="str">
        <f>Propia!B165</f>
        <v>Estándar 18: Documenta las buenas prácticas de manufactura (BPM).</v>
      </c>
      <c r="C101" s="38">
        <f>IFERROR(AVERAGE(C102),0)</f>
        <v>0</v>
      </c>
      <c r="D101" s="43">
        <v>0.06</v>
      </c>
      <c r="E101" s="23">
        <f>C101*D101</f>
        <v>0</v>
      </c>
    </row>
    <row r="102" spans="1:5" ht="15.75" hidden="1" outlineLevel="1" thickBot="1" x14ac:dyDescent="0.25">
      <c r="A102" s="165"/>
      <c r="B102" s="39"/>
      <c r="C102" s="38" t="str">
        <f>IF(EXACT(Propia!V166,"SI"),1,IF(EXACT(Propia!V166,"NO"),0,""))</f>
        <v/>
      </c>
      <c r="E102"/>
    </row>
    <row r="103" spans="1:5" ht="30.75" outlineLevel="1" collapsed="1" thickBot="1" x14ac:dyDescent="0.25">
      <c r="A103" s="165"/>
      <c r="B103" s="32" t="str">
        <f>Propia!B167</f>
        <v>Estándar 19: Aplica buenas prácticas de manufactura en el almacenamiento de alimentos.</v>
      </c>
      <c r="C103" s="38">
        <f>IFERROR(AVERAGE(C104:C111),0)</f>
        <v>0</v>
      </c>
      <c r="D103" s="43">
        <v>0.06</v>
      </c>
      <c r="E103" s="23">
        <f>C103*D103</f>
        <v>0</v>
      </c>
    </row>
    <row r="104" spans="1:5" ht="15.75" hidden="1" outlineLevel="2" thickBot="1" x14ac:dyDescent="0.25">
      <c r="A104" s="165"/>
      <c r="B104" s="39"/>
      <c r="C104" s="38" t="str">
        <f>IF(EXACT(Propia!V168,"SI"),1,IF(EXACT(Propia!V168,"NO"),0,""))</f>
        <v/>
      </c>
      <c r="E104"/>
    </row>
    <row r="105" spans="1:5" ht="15.75" hidden="1" outlineLevel="2" thickBot="1" x14ac:dyDescent="0.25">
      <c r="A105" s="165"/>
      <c r="B105" s="39"/>
      <c r="C105" s="38" t="str">
        <f>IF(EXACT(Propia!V169,"SI"),1,IF(EXACT(Propia!V169,"NO"),0,""))</f>
        <v/>
      </c>
      <c r="E105"/>
    </row>
    <row r="106" spans="1:5" ht="15.75" hidden="1" outlineLevel="2" thickBot="1" x14ac:dyDescent="0.25">
      <c r="A106" s="165"/>
      <c r="B106" s="39"/>
      <c r="C106" s="38" t="str">
        <f>IF(EXACT(Propia!V170,"SI"),1,IF(EXACT(Propia!V170,"NO"),0,""))</f>
        <v/>
      </c>
      <c r="E106"/>
    </row>
    <row r="107" spans="1:5" ht="15.75" hidden="1" outlineLevel="2" thickBot="1" x14ac:dyDescent="0.25">
      <c r="A107" s="165"/>
      <c r="B107" s="39"/>
      <c r="C107" s="38" t="str">
        <f>IF(EXACT(Propia!V171,"SI"),1,IF(EXACT(Propia!V171,"NO"),0,""))</f>
        <v/>
      </c>
      <c r="E107" s="23"/>
    </row>
    <row r="108" spans="1:5" ht="15.75" hidden="1" outlineLevel="2" thickBot="1" x14ac:dyDescent="0.25">
      <c r="A108" s="165"/>
      <c r="B108" s="39"/>
      <c r="C108" s="38" t="str">
        <f>IF(EXACT(Propia!V172,"SI"),1,IF(EXACT(Propia!V172,"NO"),0,""))</f>
        <v/>
      </c>
      <c r="E108"/>
    </row>
    <row r="109" spans="1:5" ht="15.75" hidden="1" outlineLevel="2" thickBot="1" x14ac:dyDescent="0.25">
      <c r="A109" s="165"/>
      <c r="B109" s="39"/>
      <c r="C109" s="38" t="str">
        <f>IF(EXACT(Propia!V173,"SI"),1,IF(EXACT(Propia!V173,"NO"),0,""))</f>
        <v/>
      </c>
      <c r="E109"/>
    </row>
    <row r="110" spans="1:5" ht="15.75" hidden="1" outlineLevel="2" thickBot="1" x14ac:dyDescent="0.25">
      <c r="A110" s="165"/>
      <c r="B110" s="39"/>
      <c r="C110" s="38" t="str">
        <f>IF(EXACT(Propia!V174,"SI"),1,IF(EXACT(Propia!V174,"NO"),0,""))</f>
        <v/>
      </c>
      <c r="E110"/>
    </row>
    <row r="111" spans="1:5" ht="15.75" hidden="1" outlineLevel="2" thickBot="1" x14ac:dyDescent="0.25">
      <c r="A111" s="165"/>
      <c r="B111" s="39"/>
      <c r="C111" s="38" t="str">
        <f>IF(EXACT(Propia!V175,"SI"),1,IF(EXACT(Propia!V175,"NO"),0,""))</f>
        <v/>
      </c>
      <c r="E111"/>
    </row>
    <row r="112" spans="1:5" ht="30.75" outlineLevel="1" collapsed="1" thickBot="1" x14ac:dyDescent="0.25">
      <c r="A112" s="165"/>
      <c r="B112" s="32" t="str">
        <f>Propia!B176</f>
        <v>Estándar 20: Aplica buenas prácticas de manufactura en la preparación de alimentos.</v>
      </c>
      <c r="C112" s="38">
        <f>IFERROR(AVERAGE(C113:C120),0)</f>
        <v>0</v>
      </c>
      <c r="D112" s="43">
        <v>0.06</v>
      </c>
      <c r="E112" s="23">
        <f>C112*D112</f>
        <v>0</v>
      </c>
    </row>
    <row r="113" spans="1:5" ht="15.75" hidden="1" outlineLevel="2" thickBot="1" x14ac:dyDescent="0.25">
      <c r="A113" s="165"/>
      <c r="B113" s="39"/>
      <c r="C113" s="38" t="str">
        <f>IF(EXACT(Propia!V177,"SI"),1,IF(EXACT(Propia!V177,"NO"),0,""))</f>
        <v/>
      </c>
      <c r="E113"/>
    </row>
    <row r="114" spans="1:5" ht="15.75" hidden="1" outlineLevel="2" thickBot="1" x14ac:dyDescent="0.25">
      <c r="A114" s="165"/>
      <c r="B114" s="39"/>
      <c r="C114" s="38" t="str">
        <f>IF(EXACT(Propia!V178,"SI"),1,IF(EXACT(Propia!V178,"NO"),0,""))</f>
        <v/>
      </c>
      <c r="E114"/>
    </row>
    <row r="115" spans="1:5" ht="15.75" hidden="1" outlineLevel="2" thickBot="1" x14ac:dyDescent="0.25">
      <c r="A115" s="165"/>
      <c r="B115" s="39"/>
      <c r="C115" s="38" t="str">
        <f>IF(EXACT(Propia!V179,"SI"),1,IF(EXACT(Propia!V179,"NO"),0,""))</f>
        <v/>
      </c>
      <c r="E115"/>
    </row>
    <row r="116" spans="1:5" ht="15.75" hidden="1" outlineLevel="2" thickBot="1" x14ac:dyDescent="0.25">
      <c r="A116" s="165"/>
      <c r="B116" s="39"/>
      <c r="C116" s="38" t="str">
        <f>IF(EXACT(Propia!V180,"SI"),1,IF(EXACT(Propia!V180,"NO"),0,""))</f>
        <v/>
      </c>
      <c r="E116" s="23"/>
    </row>
    <row r="117" spans="1:5" ht="15.75" hidden="1" outlineLevel="2" thickBot="1" x14ac:dyDescent="0.25">
      <c r="A117" s="165"/>
      <c r="B117" s="39"/>
      <c r="C117" s="38" t="str">
        <f>IF(EXACT(Propia!V181,"SI"),1,IF(EXACT(Propia!V181,"NO"),0,""))</f>
        <v/>
      </c>
      <c r="E117"/>
    </row>
    <row r="118" spans="1:5" ht="15.75" hidden="1" outlineLevel="2" thickBot="1" x14ac:dyDescent="0.25">
      <c r="A118" s="165"/>
      <c r="B118" s="39"/>
      <c r="C118" s="38" t="str">
        <f>IF(EXACT(Propia!V182,"SI"),1,IF(EXACT(Propia!V182,"NO"),0,""))</f>
        <v/>
      </c>
      <c r="E118"/>
    </row>
    <row r="119" spans="1:5" ht="15.75" hidden="1" outlineLevel="2" thickBot="1" x14ac:dyDescent="0.25">
      <c r="A119" s="165"/>
      <c r="B119" s="39"/>
      <c r="C119" s="38" t="str">
        <f>IF(EXACT(Propia!V183,"SI"),1,IF(EXACT(Propia!V183,"NO"),0,""))</f>
        <v/>
      </c>
      <c r="E119"/>
    </row>
    <row r="120" spans="1:5" ht="15.75" hidden="1" outlineLevel="2" thickBot="1" x14ac:dyDescent="0.25">
      <c r="A120" s="165"/>
      <c r="B120" s="39"/>
      <c r="C120" s="38" t="str">
        <f>IF(EXACT(Propia!V184,"SI"),1,IF(EXACT(Propia!V184,"NO"),0,""))</f>
        <v/>
      </c>
      <c r="E120"/>
    </row>
    <row r="121" spans="1:5" ht="45.75" outlineLevel="1" collapsed="1" thickBot="1" x14ac:dyDescent="0.25">
      <c r="A121" s="165"/>
      <c r="B121" s="32" t="str">
        <f>Propia!B185</f>
        <v>Estándar 21: Aplica buenas prácticas de manufactura en el servido y distribución de
alimentos.</v>
      </c>
      <c r="C121" s="38">
        <f>IFERROR(AVERAGE(C122:C125),0)</f>
        <v>0</v>
      </c>
      <c r="D121" s="43">
        <v>0</v>
      </c>
      <c r="E121" s="23">
        <f>C121*D121</f>
        <v>0</v>
      </c>
    </row>
    <row r="122" spans="1:5" ht="15.75" hidden="1" outlineLevel="2" thickBot="1" x14ac:dyDescent="0.25">
      <c r="A122" s="165"/>
      <c r="B122" s="39"/>
      <c r="C122" s="38" t="str">
        <f>IF(EXACT(Propia!V186,"SI"),1,IF(EXACT(Propia!V186,"NO"),0,""))</f>
        <v/>
      </c>
      <c r="E122" s="23"/>
    </row>
    <row r="123" spans="1:5" ht="15.75" hidden="1" outlineLevel="2" thickBot="1" x14ac:dyDescent="0.25">
      <c r="A123" s="165"/>
      <c r="B123" s="39"/>
      <c r="C123" s="38" t="str">
        <f>IF(EXACT(Propia!V187,"SI"),1,IF(EXACT(Propia!V187,"NO"),0,""))</f>
        <v/>
      </c>
      <c r="E123"/>
    </row>
    <row r="124" spans="1:5" ht="15.75" hidden="1" outlineLevel="2" thickBot="1" x14ac:dyDescent="0.25">
      <c r="A124" s="165"/>
      <c r="B124" s="39"/>
      <c r="C124" s="38" t="str">
        <f>IF(EXACT(Propia!V188,"SI"),1,IF(EXACT(Propia!V188,"NO"),0,""))</f>
        <v/>
      </c>
      <c r="E124"/>
    </row>
    <row r="125" spans="1:5" ht="15.75" hidden="1" outlineLevel="2" thickBot="1" x14ac:dyDescent="0.25">
      <c r="A125" s="165"/>
      <c r="B125" s="39"/>
      <c r="C125" s="38" t="str">
        <f>IF(EXACT(Propia!V189,"SI"),1,IF(EXACT(Propia!V189,"NO"),0,""))</f>
        <v/>
      </c>
      <c r="E125"/>
    </row>
    <row r="126" spans="1:5" ht="30.75" outlineLevel="1" collapsed="1" thickBot="1" x14ac:dyDescent="0.25">
      <c r="A126" s="165"/>
      <c r="B126" s="32" t="str">
        <f>Propia!B190</f>
        <v>Estándar 22: El personal manipulador de alimentos aplica buenas prácticas de manufactura.</v>
      </c>
      <c r="C126" s="38">
        <f>IFERROR(AVERAGE(C127:C139),0)</f>
        <v>0</v>
      </c>
      <c r="D126" s="43">
        <v>0.14000000000000001</v>
      </c>
      <c r="E126" s="23">
        <f>C126*D126</f>
        <v>0</v>
      </c>
    </row>
    <row r="127" spans="1:5" ht="15.75" hidden="1" outlineLevel="2" thickBot="1" x14ac:dyDescent="0.25">
      <c r="A127" s="165"/>
      <c r="B127" s="39"/>
      <c r="C127" s="38" t="str">
        <f>IF(EXACT(Propia!V191,"SI"),1,IF(EXACT(Propia!V191,"NO"),0,""))</f>
        <v/>
      </c>
      <c r="E127"/>
    </row>
    <row r="128" spans="1:5" ht="15.75" hidden="1" outlineLevel="2" thickBot="1" x14ac:dyDescent="0.25">
      <c r="A128" s="165"/>
      <c r="B128" s="39"/>
      <c r="C128" s="38" t="str">
        <f>IF(EXACT(Propia!V192,"SI"),1,IF(EXACT(Propia!V192,"NO"),0,""))</f>
        <v/>
      </c>
      <c r="E128"/>
    </row>
    <row r="129" spans="1:5" ht="15.75" hidden="1" outlineLevel="2" thickBot="1" x14ac:dyDescent="0.25">
      <c r="A129" s="165"/>
      <c r="B129" s="39"/>
      <c r="C129" s="38" t="str">
        <f>IF(EXACT(Propia!V193,"SI"),1,IF(EXACT(Propia!V193,"NO"),0,""))</f>
        <v/>
      </c>
      <c r="E129"/>
    </row>
    <row r="130" spans="1:5" ht="15.75" hidden="1" outlineLevel="2" thickBot="1" x14ac:dyDescent="0.25">
      <c r="A130" s="165"/>
      <c r="B130" s="39"/>
      <c r="C130" s="38" t="str">
        <f>IF(EXACT(Propia!V194,"SI"),1,IF(EXACT(Propia!V194,"NO"),0,""))</f>
        <v/>
      </c>
      <c r="E130"/>
    </row>
    <row r="131" spans="1:5" ht="18" hidden="1" customHeight="1" outlineLevel="2" x14ac:dyDescent="0.2">
      <c r="A131" s="165"/>
      <c r="B131" s="39"/>
      <c r="C131" s="38" t="str">
        <f>IF(EXACT(Propia!V195,"SI"),1,IF(EXACT(Propia!V195,"NO"),0,""))</f>
        <v/>
      </c>
      <c r="E131" s="23"/>
    </row>
    <row r="132" spans="1:5" ht="15.75" hidden="1" outlineLevel="2" thickBot="1" x14ac:dyDescent="0.25">
      <c r="A132" s="165"/>
      <c r="B132" s="39"/>
      <c r="C132" s="38" t="str">
        <f>IF(EXACT(Propia!V196,"SI"),1,IF(EXACT(Propia!V196,"NO"),0,""))</f>
        <v/>
      </c>
      <c r="E132"/>
    </row>
    <row r="133" spans="1:5" ht="15.75" hidden="1" outlineLevel="2" thickBot="1" x14ac:dyDescent="0.25">
      <c r="A133" s="165"/>
      <c r="B133" s="39"/>
      <c r="C133" s="38" t="str">
        <f>IF(EXACT(Propia!V197,"SI"),1,IF(EXACT(Propia!V197,"NO"),0,""))</f>
        <v/>
      </c>
      <c r="E133" s="23"/>
    </row>
    <row r="134" spans="1:5" ht="12.75" hidden="1" customHeight="1" outlineLevel="2" x14ac:dyDescent="0.2">
      <c r="A134" s="165"/>
      <c r="B134" s="39"/>
      <c r="C134" s="38" t="str">
        <f>IF(EXACT(Propia!V198,"SI"),1,IF(EXACT(Propia!V198,"NO"),0,""))</f>
        <v/>
      </c>
      <c r="E134"/>
    </row>
    <row r="135" spans="1:5" ht="15.75" hidden="1" outlineLevel="2" thickBot="1" x14ac:dyDescent="0.25">
      <c r="A135" s="165"/>
      <c r="B135" s="39"/>
      <c r="C135" s="38" t="str">
        <f>IF(EXACT(Propia!V199,"SI"),1,IF(EXACT(Propia!V199,"NO"),0,""))</f>
        <v/>
      </c>
      <c r="E135" s="23"/>
    </row>
    <row r="136" spans="1:5" ht="15.75" hidden="1" outlineLevel="2" thickBot="1" x14ac:dyDescent="0.25">
      <c r="A136" s="165"/>
      <c r="B136" s="39"/>
      <c r="C136" s="38" t="str">
        <f>IF(EXACT(Propia!V200,"SI"),1,IF(EXACT(Propia!V200,"NO"),0,""))</f>
        <v/>
      </c>
      <c r="E136"/>
    </row>
    <row r="137" spans="1:5" ht="15.75" hidden="1" outlineLevel="2" thickBot="1" x14ac:dyDescent="0.25">
      <c r="A137" s="165"/>
      <c r="B137" s="39"/>
      <c r="C137" s="38" t="str">
        <f>IF(EXACT(Propia!V201,"SI"),1,IF(EXACT(Propia!V201,"NO"),0,""))</f>
        <v/>
      </c>
      <c r="E137"/>
    </row>
    <row r="138" spans="1:5" ht="15.75" hidden="1" outlineLevel="2" thickBot="1" x14ac:dyDescent="0.25">
      <c r="A138" s="165"/>
      <c r="B138" s="39"/>
      <c r="C138" s="38" t="str">
        <f>IF(EXACT(Propia!V202,"SI"),1,IF(EXACT(Propia!V202,"NO"),0,""))</f>
        <v/>
      </c>
      <c r="E138"/>
    </row>
    <row r="139" spans="1:5" ht="15.75" hidden="1" outlineLevel="2" thickBot="1" x14ac:dyDescent="0.25">
      <c r="A139" s="165"/>
      <c r="B139" s="39"/>
      <c r="C139" s="38" t="str">
        <f>IF(EXACT(Propia!V203,"SI"),1,IF(EXACT(Propia!V203,"NO"),0,""))</f>
        <v/>
      </c>
      <c r="E139"/>
    </row>
    <row r="140" spans="1:5" ht="15.75" outlineLevel="1" thickBot="1" x14ac:dyDescent="0.25">
      <c r="A140" s="165"/>
      <c r="B140" s="40" t="str">
        <f>Propia!B204</f>
        <v>Estándar 23: No aplica</v>
      </c>
      <c r="C140" s="38"/>
      <c r="E140" s="23"/>
    </row>
    <row r="141" spans="1:5" ht="18.75" hidden="1" thickBot="1" x14ac:dyDescent="0.25">
      <c r="A141" s="34"/>
      <c r="B141" s="32" t="str">
        <f>Propia!B205</f>
        <v>3. Componente Proceso Pedagógico</v>
      </c>
      <c r="C141" s="24">
        <f>E141*D141</f>
        <v>0</v>
      </c>
      <c r="D141" s="42">
        <v>0.2</v>
      </c>
      <c r="E141" s="22">
        <f>SUM(E142:E170)</f>
        <v>0</v>
      </c>
    </row>
    <row r="142" spans="1:5" ht="90.75" outlineLevel="1" collapsed="1" thickBot="1" x14ac:dyDescent="0.25">
      <c r="A142" s="165" t="str">
        <f>B141&amp;" "&amp;ROUND(E141*100,0)&amp;"%"</f>
        <v>3. Componente Proceso Pedagógico 0%</v>
      </c>
      <c r="B142" s="32" t="s">
        <v>386</v>
      </c>
      <c r="C142" s="38">
        <f>IFERROR(AVERAGE(C143:C147),0)</f>
        <v>0</v>
      </c>
      <c r="D142" s="43">
        <v>0.17499999999999999</v>
      </c>
      <c r="E142" s="23">
        <f>C142*D142</f>
        <v>0</v>
      </c>
    </row>
    <row r="143" spans="1:5" ht="15.75" hidden="1" outlineLevel="2" thickBot="1" x14ac:dyDescent="0.25">
      <c r="A143" s="165"/>
      <c r="B143" s="39"/>
      <c r="C143" s="38" t="str">
        <f>IF(EXACT(Propia!V207,"SI"),1,IF(EXACT(Propia!V207,"NO"),0,""))</f>
        <v/>
      </c>
      <c r="E143"/>
    </row>
    <row r="144" spans="1:5" ht="15.75" hidden="1" outlineLevel="2" thickBot="1" x14ac:dyDescent="0.25">
      <c r="A144" s="165"/>
      <c r="B144" s="39"/>
      <c r="C144" s="38" t="str">
        <f>IF(EXACT(Propia!V208,"SI"),1,IF(EXACT(Propia!V208,"NO"),0,""))</f>
        <v/>
      </c>
      <c r="E144"/>
    </row>
    <row r="145" spans="1:5" ht="15.75" hidden="1" outlineLevel="2" thickBot="1" x14ac:dyDescent="0.25">
      <c r="A145" s="165"/>
      <c r="B145" s="39"/>
      <c r="C145" s="38" t="str">
        <f>IF(EXACT(Propia!V209,"SI"),1,IF(EXACT(Propia!V209,"NO"),0,""))</f>
        <v/>
      </c>
      <c r="E145"/>
    </row>
    <row r="146" spans="1:5" ht="18" hidden="1" customHeight="1" outlineLevel="2" x14ac:dyDescent="0.2">
      <c r="A146" s="165"/>
      <c r="B146" s="39"/>
      <c r="C146" s="38" t="str">
        <f>IF(EXACT(Propia!V210,"SI"),1,IF(EXACT(Propia!V210,"NO"),0,""))</f>
        <v/>
      </c>
      <c r="E146"/>
    </row>
    <row r="147" spans="1:5" ht="15.75" hidden="1" outlineLevel="2" thickBot="1" x14ac:dyDescent="0.25">
      <c r="A147" s="165"/>
      <c r="B147" s="39"/>
      <c r="C147" s="38" t="str">
        <f>IF(EXACT(Propia!V211,"SI"),1,IF(EXACT(Propia!V211,"NO"),0,""))</f>
        <v/>
      </c>
      <c r="E147"/>
    </row>
    <row r="148" spans="1:5" ht="90.75" outlineLevel="1" collapsed="1" thickBot="1" x14ac:dyDescent="0.25">
      <c r="A148" s="165"/>
      <c r="B148" s="32" t="str">
        <f>Propia!B212</f>
        <v>Estándar 25: Planea, implementa y hace seguimiento a las experiencias pedagógicas y de cuidado llevadas a cabo con las niñas y los niños, orientadas a la promoción del desarrollo infantil, en coherencia con su proyecto pedagógico, los fundamentos técnicos, políticos y de gestión de la atención integral y las orientaciones pedagógicas nacionales y territoriales de educación inicial.</v>
      </c>
      <c r="C148" s="38">
        <f>IFERROR(AVERAGE(C149:C152),0)</f>
        <v>0</v>
      </c>
      <c r="D148" s="43">
        <v>0.2</v>
      </c>
      <c r="E148" s="23">
        <f>C148*D148</f>
        <v>0</v>
      </c>
    </row>
    <row r="149" spans="1:5" ht="15.75" hidden="1" outlineLevel="2" thickBot="1" x14ac:dyDescent="0.25">
      <c r="A149" s="165"/>
      <c r="B149" s="39"/>
      <c r="C149" s="38" t="str">
        <f>IF(EXACT(Propia!V213,"SI"),1,IF(EXACT(Propia!V213,"NO"),0,""))</f>
        <v/>
      </c>
      <c r="E149"/>
    </row>
    <row r="150" spans="1:5" ht="15.75" hidden="1" outlineLevel="2" thickBot="1" x14ac:dyDescent="0.25">
      <c r="A150" s="165"/>
      <c r="B150" s="39"/>
      <c r="C150" s="38" t="str">
        <f>IF(EXACT(Propia!V214,"SI"),1,IF(EXACT(Propia!V214,"NO"),0,""))</f>
        <v/>
      </c>
      <c r="E150"/>
    </row>
    <row r="151" spans="1:5" ht="15.75" hidden="1" outlineLevel="2" thickBot="1" x14ac:dyDescent="0.25">
      <c r="A151" s="165"/>
      <c r="B151" s="39"/>
      <c r="C151" s="38" t="str">
        <f>IF(EXACT(Propia!V215,"SI"),1,IF(EXACT(Propia!V215,"NO"),0,""))</f>
        <v/>
      </c>
      <c r="E151"/>
    </row>
    <row r="152" spans="1:5" ht="15.75" hidden="1" outlineLevel="2" thickBot="1" x14ac:dyDescent="0.25">
      <c r="A152" s="165"/>
      <c r="B152" s="39"/>
      <c r="C152" s="38" t="str">
        <f>IF(EXACT(Propia!V216,"SI"),1,IF(EXACT(Propia!V216,"NO"),0,""))</f>
        <v/>
      </c>
      <c r="E152"/>
    </row>
    <row r="153" spans="1:5" ht="30.75" outlineLevel="1" collapsed="1" thickBot="1" x14ac:dyDescent="0.25">
      <c r="A153" s="165"/>
      <c r="B153" s="32" t="str">
        <f>Propia!B217</f>
        <v>Estándar 26: Implementa acciones de cuidado con las niñas y los niños que promueven el bienestar, la seguridad y el buen trato</v>
      </c>
      <c r="C153" s="38">
        <f>IFERROR(AVERAGE(C154:C156),0)</f>
        <v>0</v>
      </c>
      <c r="D153" s="43">
        <v>0.17499999999999999</v>
      </c>
      <c r="E153" s="23">
        <f>C153*D153</f>
        <v>0</v>
      </c>
    </row>
    <row r="154" spans="1:5" ht="15.75" hidden="1" outlineLevel="2" thickBot="1" x14ac:dyDescent="0.25">
      <c r="A154" s="165"/>
      <c r="B154" s="39"/>
      <c r="C154" s="38" t="str">
        <f>IF(EXACT(Propia!V218,"SI"),1,IF(EXACT(Propia!V218,"NO"),0,""))</f>
        <v/>
      </c>
      <c r="E154"/>
    </row>
    <row r="155" spans="1:5" ht="15.75" hidden="1" outlineLevel="2" thickBot="1" x14ac:dyDescent="0.25">
      <c r="A155" s="165"/>
      <c r="B155" s="39"/>
      <c r="C155" s="38" t="str">
        <f>IF(EXACT(Propia!V219,"SI"),1,IF(EXACT(Propia!V219,"NO"),0,""))</f>
        <v/>
      </c>
      <c r="E155"/>
    </row>
    <row r="156" spans="1:5" ht="15.75" hidden="1" outlineLevel="2" thickBot="1" x14ac:dyDescent="0.25">
      <c r="A156" s="165"/>
      <c r="B156" s="39"/>
      <c r="C156" s="38" t="str">
        <f>IF(EXACT(Propia!V220,"SI"),1,IF(EXACT(Propia!V220,"NO"),0,""))</f>
        <v/>
      </c>
      <c r="E156"/>
    </row>
    <row r="157" spans="1:5" ht="30.75" outlineLevel="1" collapsed="1" thickBot="1" x14ac:dyDescent="0.25">
      <c r="A157" s="165"/>
      <c r="B157" s="32" t="str">
        <f>Propia!B221</f>
        <v>Estándar 27: Dispone de ambientes enriquecidos para el desarrollo de experiencias pedagógicas intencionadas.</v>
      </c>
      <c r="C157" s="38">
        <f>IFERROR(AVERAGE(C158:C162),0)</f>
        <v>0</v>
      </c>
      <c r="D157" s="43">
        <v>0.17499999999999999</v>
      </c>
      <c r="E157" s="23">
        <f>C157*D157</f>
        <v>0</v>
      </c>
    </row>
    <row r="158" spans="1:5" ht="15.75" hidden="1" outlineLevel="2" thickBot="1" x14ac:dyDescent="0.25">
      <c r="A158" s="165"/>
      <c r="B158" s="39"/>
      <c r="C158" s="38" t="str">
        <f>IF(EXACT(Propia!V222,"SI"),1,IF(EXACT(Propia!V222,"NO"),0,""))</f>
        <v/>
      </c>
      <c r="E158"/>
    </row>
    <row r="159" spans="1:5" ht="15.75" hidden="1" outlineLevel="2" thickBot="1" x14ac:dyDescent="0.25">
      <c r="A159" s="165"/>
      <c r="B159" s="39"/>
      <c r="C159" s="38" t="str">
        <f>IF(EXACT(Propia!V223,"SI"),1,IF(EXACT(Propia!V223,"NO"),0,""))</f>
        <v/>
      </c>
      <c r="E159"/>
    </row>
    <row r="160" spans="1:5" ht="15.75" hidden="1" outlineLevel="2" thickBot="1" x14ac:dyDescent="0.25">
      <c r="A160" s="165"/>
      <c r="B160" s="39"/>
      <c r="C160" s="38" t="str">
        <f>IF(EXACT(Propia!V224,"SI"),1,IF(EXACT(Propia!V224,"NO"),0,""))</f>
        <v/>
      </c>
      <c r="E160"/>
    </row>
    <row r="161" spans="1:5" ht="15.75" hidden="1" outlineLevel="2" thickBot="1" x14ac:dyDescent="0.25">
      <c r="A161" s="165"/>
      <c r="B161" s="39"/>
      <c r="C161" s="38" t="str">
        <f>IF(EXACT(Propia!V225,"SI"),1,IF(EXACT(Propia!V225,"NO"),0,""))</f>
        <v/>
      </c>
      <c r="E161"/>
    </row>
    <row r="162" spans="1:5" ht="15.75" hidden="1" outlineLevel="2" thickBot="1" x14ac:dyDescent="0.25">
      <c r="A162" s="165"/>
      <c r="B162" s="39"/>
      <c r="C162" s="38" t="str">
        <f>IF(EXACT(Propia!V226,"SI"),1,IF(EXACT(Propia!V226,"NO"),0,""))</f>
        <v/>
      </c>
      <c r="E162"/>
    </row>
    <row r="163" spans="1:5" ht="30.75" outlineLevel="1" collapsed="1" thickBot="1" x14ac:dyDescent="0.25">
      <c r="A163" s="165"/>
      <c r="B163" s="32" t="str">
        <f>Propia!B227</f>
        <v>Estándar 28: Realiza seguimiento al desarrollo de cada niña y niño y lo socializa con las familias o cuidadores como mínimo tres veces al año.</v>
      </c>
      <c r="C163" s="38">
        <f>IFERROR(AVERAGE(C164:C167),0)</f>
        <v>0</v>
      </c>
      <c r="D163" s="43">
        <v>0.2</v>
      </c>
      <c r="E163" s="23">
        <f>C163*D163</f>
        <v>0</v>
      </c>
    </row>
    <row r="164" spans="1:5" ht="15.75" hidden="1" outlineLevel="2" thickBot="1" x14ac:dyDescent="0.25">
      <c r="A164" s="165"/>
      <c r="B164" s="39"/>
      <c r="C164" s="38" t="str">
        <f>IF(EXACT(Propia!V228,"SI"),1,IF(EXACT(Propia!V228,"NO"),0,""))</f>
        <v/>
      </c>
      <c r="E164"/>
    </row>
    <row r="165" spans="1:5" ht="15.75" hidden="1" outlineLevel="2" thickBot="1" x14ac:dyDescent="0.25">
      <c r="A165" s="165"/>
      <c r="B165" s="39"/>
      <c r="C165" s="38" t="str">
        <f>IF(EXACT(Propia!V229,"SI"),1,IF(EXACT(Propia!V229,"NO"),0,""))</f>
        <v/>
      </c>
      <c r="E165"/>
    </row>
    <row r="166" spans="1:5" ht="12.75" hidden="1" customHeight="1" outlineLevel="2" x14ac:dyDescent="0.2">
      <c r="A166" s="165"/>
      <c r="B166" s="39"/>
      <c r="C166" s="38" t="str">
        <f>IF(EXACT(Propia!V230,"SI"),1,IF(EXACT(Propia!V230,"NO"),0,""))</f>
        <v/>
      </c>
      <c r="E166"/>
    </row>
    <row r="167" spans="1:5" ht="15.75" hidden="1" outlineLevel="2" thickBot="1" x14ac:dyDescent="0.25">
      <c r="A167" s="165"/>
      <c r="B167" s="39"/>
      <c r="C167" s="38" t="str">
        <f>IF(EXACT(Propia!V231,"SI"),1,IF(EXACT(Propia!V231,"NO"),0,""))</f>
        <v/>
      </c>
      <c r="E167"/>
    </row>
    <row r="168" spans="1:5" ht="30.75" outlineLevel="1" collapsed="1" thickBot="1" x14ac:dyDescent="0.25">
      <c r="A168" s="165"/>
      <c r="B168" s="32" t="str">
        <f>Propia!B232</f>
        <v>Estándar 29: Desarrolla jornadas pedagógicas  mínimo una vez al mes con el talento humano para fortalecer su trabajo.</v>
      </c>
      <c r="C168" s="38">
        <f>IFERROR(AVERAGE(C169:C170),0)</f>
        <v>0</v>
      </c>
      <c r="D168" s="43">
        <v>7.4999999999999997E-2</v>
      </c>
      <c r="E168" s="23">
        <f>C168*D168</f>
        <v>0</v>
      </c>
    </row>
    <row r="169" spans="1:5" ht="15.75" hidden="1" outlineLevel="2" thickBot="1" x14ac:dyDescent="0.25">
      <c r="A169" s="165"/>
      <c r="B169" s="39"/>
      <c r="C169" s="38" t="str">
        <f>IF(EXACT(Propia!V233,"SI"),1,IF(EXACT(Propia!V233,"NO"),0,""))</f>
        <v/>
      </c>
      <c r="D169" s="44"/>
      <c r="E169"/>
    </row>
    <row r="170" spans="1:5" ht="15.75" hidden="1" outlineLevel="2" thickBot="1" x14ac:dyDescent="0.25">
      <c r="A170" s="165"/>
      <c r="B170" s="39"/>
      <c r="C170" s="38" t="str">
        <f>IF(EXACT(Propia!V234,"SI"),1,IF(EXACT(Propia!V234,"NO"),0,""))</f>
        <v/>
      </c>
      <c r="D170" s="44"/>
      <c r="E170"/>
    </row>
    <row r="171" spans="1:5" ht="18.75" hidden="1" thickBot="1" x14ac:dyDescent="0.25">
      <c r="A171" s="34"/>
      <c r="B171" s="32" t="str">
        <f>Propia!B235</f>
        <v>4. Componente Talento Humano</v>
      </c>
      <c r="C171" s="24">
        <f>E171*D171</f>
        <v>0</v>
      </c>
      <c r="D171" s="42">
        <v>0.05</v>
      </c>
      <c r="E171" s="22">
        <f>SUM(E172:E185)</f>
        <v>0</v>
      </c>
    </row>
    <row r="172" spans="1:5" ht="45.75" outlineLevel="1" thickBot="1" x14ac:dyDescent="0.25">
      <c r="A172" s="165" t="str">
        <f>B171&amp;" "&amp;ROUND(E171*100,0)&amp;"%"</f>
        <v>4. Componente Talento Humano 0%</v>
      </c>
      <c r="B172" s="32" t="s">
        <v>387</v>
      </c>
      <c r="C172" s="38">
        <f>IFERROR(AVERAGE(C173),0)</f>
        <v>0</v>
      </c>
      <c r="D172" s="43">
        <v>0.25</v>
      </c>
      <c r="E172" s="23">
        <f>C172*D172</f>
        <v>0</v>
      </c>
    </row>
    <row r="173" spans="1:5" ht="15.75" hidden="1" outlineLevel="1" thickBot="1" x14ac:dyDescent="0.25">
      <c r="A173" s="165"/>
      <c r="B173" s="39"/>
      <c r="C173" s="38" t="str">
        <f>IF(EXACT(Propia!V237,"SI"),1,IF(EXACT(Propia!V237,"NO"),0,""))</f>
        <v/>
      </c>
      <c r="E173"/>
    </row>
    <row r="174" spans="1:5" ht="60.75" outlineLevel="1" thickBot="1" x14ac:dyDescent="0.25">
      <c r="A174" s="165"/>
      <c r="B174" s="32" t="str">
        <f>Propia!B238</f>
        <v xml:space="preserve">Estándar 31: Cumple con el número de personas requeridas para asegurar la atención según el número total de niñas y niños, de acuerdo con lo establecido en las tablas de proporción de talento humano para la modalidad institución por servicio. </v>
      </c>
      <c r="C174" s="38">
        <f>IFERROR(AVERAGE(C175),0)</f>
        <v>0</v>
      </c>
      <c r="D174" s="43">
        <v>0.25</v>
      </c>
      <c r="E174" s="23">
        <f>C174*D174</f>
        <v>0</v>
      </c>
    </row>
    <row r="175" spans="1:5" ht="15.75" hidden="1" outlineLevel="1" thickBot="1" x14ac:dyDescent="0.25">
      <c r="A175" s="165"/>
      <c r="B175" s="39"/>
      <c r="C175" s="38" t="str">
        <f>IF(EXACT(Propia!V239,"SI"),1,IF(EXACT(Propia!V239,"NO"),0,""))</f>
        <v/>
      </c>
      <c r="E175"/>
    </row>
    <row r="176" spans="1:5" ht="45.75" outlineLevel="1" collapsed="1" thickBot="1" x14ac:dyDescent="0.25">
      <c r="A176" s="165"/>
      <c r="B176" s="32" t="str">
        <f>Propia!B240</f>
        <v>Estándar 32: Implementa o gestiona y hace seguimiento al plan de cualificación del talento humano, de acuerdo con la oferta territorial sectorial.</v>
      </c>
      <c r="C176" s="38">
        <f>IFERROR(AVERAGE(C177:C182),0)</f>
        <v>0</v>
      </c>
      <c r="D176" s="43">
        <v>0.25</v>
      </c>
      <c r="E176" s="23">
        <f>C176*D176</f>
        <v>0</v>
      </c>
    </row>
    <row r="177" spans="1:5" ht="15.75" hidden="1" outlineLevel="2" thickBot="1" x14ac:dyDescent="0.25">
      <c r="A177" s="165"/>
      <c r="B177" s="39"/>
      <c r="C177" s="38" t="str">
        <f>IF(EXACT(Propia!V241,"SI"),1,IF(EXACT(Propia!V241,"NO"),0,""))</f>
        <v/>
      </c>
      <c r="E177" s="23"/>
    </row>
    <row r="178" spans="1:5" ht="15.75" hidden="1" outlineLevel="2" thickBot="1" x14ac:dyDescent="0.25">
      <c r="A178" s="165"/>
      <c r="B178" s="39"/>
      <c r="C178" s="38" t="str">
        <f>IF(EXACT(Propia!V242,"SI"),1,IF(EXACT(Propia!V242,"NO"),0,""))</f>
        <v/>
      </c>
      <c r="E178"/>
    </row>
    <row r="179" spans="1:5" ht="15.75" hidden="1" outlineLevel="2" thickBot="1" x14ac:dyDescent="0.25">
      <c r="A179" s="165"/>
      <c r="B179" s="39"/>
      <c r="C179" s="38" t="str">
        <f>IF(EXACT(Propia!V243,"SI"),1,IF(EXACT(Propia!V243,"NO"),0,""))</f>
        <v/>
      </c>
      <c r="E179"/>
    </row>
    <row r="180" spans="1:5" ht="15.75" hidden="1" outlineLevel="2" thickBot="1" x14ac:dyDescent="0.25">
      <c r="A180" s="165"/>
      <c r="B180" s="39"/>
      <c r="C180" s="38" t="str">
        <f>IF(EXACT(Propia!V244,"SI"),1,IF(EXACT(Propia!V244,"NO"),0,""))</f>
        <v/>
      </c>
      <c r="E180"/>
    </row>
    <row r="181" spans="1:5" ht="12.75" hidden="1" customHeight="1" outlineLevel="2" x14ac:dyDescent="0.2">
      <c r="A181" s="165"/>
      <c r="B181" s="39"/>
      <c r="C181" s="38" t="str">
        <f>IF(EXACT(Propia!V245,"SI"),1,IF(EXACT(Propia!V245,"NO"),0,""))</f>
        <v/>
      </c>
      <c r="E181"/>
    </row>
    <row r="182" spans="1:5" ht="15.75" hidden="1" outlineLevel="2" thickBot="1" x14ac:dyDescent="0.25">
      <c r="A182" s="165"/>
      <c r="B182" s="39"/>
      <c r="C182" s="38" t="str">
        <f>IF(EXACT(Propia!V246,"SI"),1,IF(EXACT(Propia!V246,"NO"),0,""))</f>
        <v/>
      </c>
      <c r="E182" s="23"/>
    </row>
    <row r="183" spans="1:5" ht="60.75" outlineLevel="1" collapsed="1" thickBot="1" x14ac:dyDescent="0.25">
      <c r="A183" s="165"/>
      <c r="B183" s="32" t="str">
        <f>Propia!B247</f>
        <v xml:space="preserve">Estándar 33: Documenta e implementa un proceso de selección, inducción, bienestar y evaluación del desempeño del talento humano de acuerdo con el perfil, el cargo a desempeñar y las particularidades culturales y étnicas de la población. </v>
      </c>
      <c r="C183" s="38">
        <f>IFERROR(AVERAGE(C184:C185),0)</f>
        <v>0</v>
      </c>
      <c r="D183" s="43">
        <v>0.25</v>
      </c>
      <c r="E183" s="23">
        <f>C183*D183</f>
        <v>0</v>
      </c>
    </row>
    <row r="184" spans="1:5" ht="15.75" hidden="1" outlineLevel="2" thickBot="1" x14ac:dyDescent="0.25">
      <c r="A184" s="165"/>
      <c r="B184" s="39"/>
      <c r="C184" s="38" t="str">
        <f>IF(EXACT(Propia!V248,"SI"),1,IF(EXACT(Propia!V248,"NO"),0,""))</f>
        <v/>
      </c>
      <c r="D184" s="44"/>
      <c r="E184"/>
    </row>
    <row r="185" spans="1:5" ht="15.75" hidden="1" outlineLevel="2" thickBot="1" x14ac:dyDescent="0.25">
      <c r="A185" s="165"/>
      <c r="B185" s="39"/>
      <c r="C185" s="38" t="str">
        <f>IF(EXACT(Propia!V249,"SI"),1,IF(EXACT(Propia!V249,"NO"),0,""))</f>
        <v/>
      </c>
      <c r="D185" s="44"/>
      <c r="E185"/>
    </row>
    <row r="186" spans="1:5" ht="18.75" hidden="1" thickBot="1" x14ac:dyDescent="0.25">
      <c r="A186" s="34"/>
      <c r="B186" s="32" t="str">
        <f>Propia!B250</f>
        <v>5. Componente Ambientes Educativos y Protectores</v>
      </c>
      <c r="C186" s="24">
        <f>E186*D186</f>
        <v>0</v>
      </c>
      <c r="D186" s="42">
        <v>0.25</v>
      </c>
      <c r="E186" s="22">
        <f>SUM(E187:E260)</f>
        <v>0</v>
      </c>
    </row>
    <row r="187" spans="1:5" ht="60.75" outlineLevel="1" collapsed="1" thickBot="1" x14ac:dyDescent="0.25">
      <c r="A187" s="165" t="str">
        <f>B186&amp;" "&amp;ROUND(E186*100,0)&amp;"%"</f>
        <v>5. Componente Ambientes Educativos y Protectores 0%</v>
      </c>
      <c r="B187" s="32" t="s">
        <v>388</v>
      </c>
      <c r="C187" s="38">
        <f>IFERROR(AVERAGE(C188:C191),0)</f>
        <v>0</v>
      </c>
      <c r="D187" s="43">
        <v>0.09</v>
      </c>
      <c r="E187" s="23">
        <f>C187*D187</f>
        <v>0</v>
      </c>
    </row>
    <row r="188" spans="1:5" ht="15.75" hidden="1" outlineLevel="2" thickBot="1" x14ac:dyDescent="0.25">
      <c r="A188" s="165"/>
      <c r="B188" s="39"/>
      <c r="C188" s="38" t="str">
        <f>IF(EXACT(Propia!V252,"SI"),1,IF(EXACT(Propia!V252,"NO"),0,""))</f>
        <v/>
      </c>
      <c r="E188"/>
    </row>
    <row r="189" spans="1:5" ht="15.75" hidden="1" outlineLevel="2" thickBot="1" x14ac:dyDescent="0.25">
      <c r="A189" s="165"/>
      <c r="B189" s="39"/>
      <c r="C189" s="38" t="str">
        <f>IF(EXACT(Propia!V253,"SI"),1,IF(EXACT(Propia!V253,"NO"),0,""))</f>
        <v/>
      </c>
      <c r="E189"/>
    </row>
    <row r="190" spans="1:5" ht="15.75" hidden="1" outlineLevel="2" thickBot="1" x14ac:dyDescent="0.25">
      <c r="A190" s="165"/>
      <c r="B190" s="39"/>
      <c r="C190" s="38" t="str">
        <f>IF(EXACT(Propia!V254,"SI"),1,IF(EXACT(Propia!V254,"NO"),0,""))</f>
        <v/>
      </c>
      <c r="E190"/>
    </row>
    <row r="191" spans="1:5" ht="15.75" hidden="1" outlineLevel="2" thickBot="1" x14ac:dyDescent="0.25">
      <c r="A191" s="165"/>
      <c r="B191" s="39"/>
      <c r="C191" s="38" t="str">
        <f>IF(EXACT(Propia!V255,"SI"),1,IF(EXACT(Propia!V255,"NO"),0,""))</f>
        <v/>
      </c>
      <c r="E191" s="23"/>
    </row>
    <row r="192" spans="1:5" ht="15.75" outlineLevel="1" thickBot="1" x14ac:dyDescent="0.25">
      <c r="A192" s="165"/>
      <c r="B192" s="40" t="str">
        <f>Propia!B256</f>
        <v>Estándar 35: No aplica</v>
      </c>
      <c r="C192" s="38"/>
      <c r="E192" s="23"/>
    </row>
    <row r="193" spans="1:5" ht="15.75" outlineLevel="1" thickBot="1" x14ac:dyDescent="0.25">
      <c r="A193" s="165"/>
      <c r="B193" s="40" t="str">
        <f>Propia!B257</f>
        <v>Estándar 36: No aplica</v>
      </c>
      <c r="C193" s="38"/>
      <c r="E193" s="23"/>
    </row>
    <row r="194" spans="1:5" ht="45.75" outlineLevel="1" collapsed="1" thickBot="1" x14ac:dyDescent="0.25">
      <c r="A194" s="165"/>
      <c r="B194" s="32" t="str">
        <f>Propia!B258</f>
        <v>Estándar 37: El inmueble garantiza espacios  accesibles que permitan  la autonomía y la movilidad de todas las personas en la unidad/sede de acuerdo a la normatividad vigente.</v>
      </c>
      <c r="C194" s="38">
        <f>IFERROR(AVERAGE(C195:C196),0)</f>
        <v>0</v>
      </c>
      <c r="D194" s="43">
        <v>2.5000000000000001E-2</v>
      </c>
      <c r="E194" s="23">
        <f t="shared" ref="E194" si="0">C194*D194</f>
        <v>0</v>
      </c>
    </row>
    <row r="195" spans="1:5" ht="15.75" hidden="1" outlineLevel="2" thickBot="1" x14ac:dyDescent="0.25">
      <c r="A195" s="165"/>
      <c r="B195" s="39"/>
      <c r="C195" s="38" t="str">
        <f>IF(EXACT(Propia!V259,"SI"),1,IF(EXACT(Propia!V259,"NO"),0,""))</f>
        <v/>
      </c>
      <c r="E195"/>
    </row>
    <row r="196" spans="1:5" ht="15.75" hidden="1" outlineLevel="2" thickBot="1" x14ac:dyDescent="0.25">
      <c r="A196" s="165"/>
      <c r="B196" s="39"/>
      <c r="C196" s="38" t="str">
        <f>IF(EXACT(Propia!V260,"SI"),1,IF(EXACT(Propia!V260,"NO"),0,""))</f>
        <v/>
      </c>
      <c r="E196" s="23"/>
    </row>
    <row r="197" spans="1:5" ht="30.75" outlineLevel="1" collapsed="1" thickBot="1" x14ac:dyDescent="0.25">
      <c r="A197" s="165"/>
      <c r="B197" s="32" t="str">
        <f>Propia!B261</f>
        <v>Estándar 38: El inmueble o espacio cumple con las condiciones de seguridad con relación a los elementos de la infraestructura.</v>
      </c>
      <c r="C197" s="38">
        <f>IFERROR(AVERAGE(C198:C213),0)</f>
        <v>0</v>
      </c>
      <c r="D197" s="43">
        <v>0.15</v>
      </c>
      <c r="E197" s="23">
        <f>C197*D197</f>
        <v>0</v>
      </c>
    </row>
    <row r="198" spans="1:5" ht="15.75" hidden="1" outlineLevel="2" thickBot="1" x14ac:dyDescent="0.25">
      <c r="A198" s="165"/>
      <c r="B198" s="39"/>
      <c r="C198" s="38" t="str">
        <f>IF(EXACT(Propia!V262,"SI"),1,IF(EXACT(Propia!V262,"NO"),0,""))</f>
        <v/>
      </c>
      <c r="E198"/>
    </row>
    <row r="199" spans="1:5" ht="15.75" hidden="1" outlineLevel="2" thickBot="1" x14ac:dyDescent="0.25">
      <c r="A199" s="165"/>
      <c r="B199" s="39"/>
      <c r="C199" s="38" t="str">
        <f>IF(EXACT(Propia!V263,"SI"),1,IF(EXACT(Propia!V263,"NO"),0,""))</f>
        <v/>
      </c>
      <c r="E199"/>
    </row>
    <row r="200" spans="1:5" ht="15.75" hidden="1" outlineLevel="2" thickBot="1" x14ac:dyDescent="0.25">
      <c r="A200" s="165"/>
      <c r="B200" s="39"/>
      <c r="C200" s="38" t="str">
        <f>IF(EXACT(Propia!V264,"SI"),1,IF(EXACT(Propia!V264,"NO"),0,""))</f>
        <v/>
      </c>
      <c r="E200"/>
    </row>
    <row r="201" spans="1:5" ht="15.75" hidden="1" outlineLevel="2" thickBot="1" x14ac:dyDescent="0.25">
      <c r="A201" s="165"/>
      <c r="B201" s="39"/>
      <c r="C201" s="38" t="str">
        <f>IF(EXACT(Propia!V265,"SI"),1,IF(EXACT(Propia!V265,"NO"),0,""))</f>
        <v/>
      </c>
      <c r="E201"/>
    </row>
    <row r="202" spans="1:5" ht="15.75" hidden="1" outlineLevel="2" thickBot="1" x14ac:dyDescent="0.25">
      <c r="A202" s="165"/>
      <c r="B202" s="39"/>
      <c r="C202" s="38" t="str">
        <f>IF(EXACT(Propia!V266,"SI"),1,IF(EXACT(Propia!V266,"NO"),0,""))</f>
        <v/>
      </c>
      <c r="E202" s="23"/>
    </row>
    <row r="203" spans="1:5" ht="15.75" hidden="1" outlineLevel="2" thickBot="1" x14ac:dyDescent="0.25">
      <c r="A203" s="165"/>
      <c r="B203" s="39"/>
      <c r="C203" s="38" t="str">
        <f>IF(EXACT(Propia!V267,"SI"),1,IF(EXACT(Propia!V267,"NO"),0,""))</f>
        <v/>
      </c>
      <c r="E203"/>
    </row>
    <row r="204" spans="1:5" ht="15.75" hidden="1" outlineLevel="2" thickBot="1" x14ac:dyDescent="0.25">
      <c r="A204" s="165"/>
      <c r="B204" s="39"/>
      <c r="C204" s="38" t="str">
        <f>IF(EXACT(Propia!V268,"SI"),1,IF(EXACT(Propia!V268,"NO"),0,""))</f>
        <v/>
      </c>
      <c r="E204"/>
    </row>
    <row r="205" spans="1:5" ht="15.75" hidden="1" outlineLevel="2" thickBot="1" x14ac:dyDescent="0.25">
      <c r="A205" s="165"/>
      <c r="B205" s="39"/>
      <c r="C205" s="38" t="str">
        <f>IF(EXACT(Propia!V269,"SI"),1,IF(EXACT(Propia!V269,"NO"),0,""))</f>
        <v/>
      </c>
      <c r="E205"/>
    </row>
    <row r="206" spans="1:5" ht="15.75" hidden="1" outlineLevel="2" thickBot="1" x14ac:dyDescent="0.25">
      <c r="A206" s="165"/>
      <c r="B206" s="39"/>
      <c r="C206" s="38" t="str">
        <f>IF(EXACT(Propia!V270,"SI"),1,IF(EXACT(Propia!V270,"NO"),0,""))</f>
        <v/>
      </c>
      <c r="E206"/>
    </row>
    <row r="207" spans="1:5" ht="15.75" hidden="1" outlineLevel="2" thickBot="1" x14ac:dyDescent="0.25">
      <c r="A207" s="165"/>
      <c r="B207" s="39"/>
      <c r="C207" s="38" t="str">
        <f>IF(EXACT(Propia!V271,"SI"),1,IF(EXACT(Propia!V271,"NO"),0,""))</f>
        <v/>
      </c>
      <c r="E207"/>
    </row>
    <row r="208" spans="1:5" ht="15.75" hidden="1" outlineLevel="2" thickBot="1" x14ac:dyDescent="0.25">
      <c r="A208" s="165"/>
      <c r="B208" s="39"/>
      <c r="C208" s="38" t="str">
        <f>IF(EXACT(Propia!V272,"SI"),1,IF(EXACT(Propia!V272,"NO"),0,""))</f>
        <v/>
      </c>
      <c r="E208"/>
    </row>
    <row r="209" spans="1:5" ht="15.75" hidden="1" outlineLevel="2" thickBot="1" x14ac:dyDescent="0.25">
      <c r="A209" s="165"/>
      <c r="B209" s="39"/>
      <c r="C209" s="38" t="str">
        <f>IF(EXACT(Propia!V273,"SI"),1,IF(EXACT(Propia!V273,"NO"),0,""))</f>
        <v/>
      </c>
      <c r="E209"/>
    </row>
    <row r="210" spans="1:5" ht="15.75" hidden="1" outlineLevel="2" thickBot="1" x14ac:dyDescent="0.25">
      <c r="A210" s="165"/>
      <c r="B210" s="39"/>
      <c r="C210" s="38" t="str">
        <f>IF(EXACT(Propia!V274,"SI"),1,IF(EXACT(Propia!V274,"NO"),0,""))</f>
        <v/>
      </c>
      <c r="E210"/>
    </row>
    <row r="211" spans="1:5" ht="15.75" hidden="1" outlineLevel="2" thickBot="1" x14ac:dyDescent="0.25">
      <c r="A211" s="165"/>
      <c r="B211" s="39"/>
      <c r="C211" s="38" t="str">
        <f>IF(EXACT(Propia!V275,"SI"),1,IF(EXACT(Propia!V275,"NO"),0,""))</f>
        <v/>
      </c>
      <c r="E211" s="23"/>
    </row>
    <row r="212" spans="1:5" ht="15.75" hidden="1" outlineLevel="2" thickBot="1" x14ac:dyDescent="0.25">
      <c r="A212" s="165"/>
      <c r="B212" s="39"/>
      <c r="C212" s="38" t="str">
        <f>IF(EXACT(Propia!V276,"SI"),1,IF(EXACT(Propia!V276,"NO"),0,""))</f>
        <v/>
      </c>
      <c r="E212"/>
    </row>
    <row r="213" spans="1:5" ht="15.75" hidden="1" outlineLevel="2" thickBot="1" x14ac:dyDescent="0.25">
      <c r="A213" s="165"/>
      <c r="B213" s="39"/>
      <c r="C213" s="38" t="str">
        <f>IF(EXACT(Propia!V277,"SI"),1,IF(EXACT(Propia!V277,"NO"),0,""))</f>
        <v/>
      </c>
      <c r="E213"/>
    </row>
    <row r="214" spans="1:5" ht="18" customHeight="1" outlineLevel="1" collapsed="1" thickBot="1" x14ac:dyDescent="0.25">
      <c r="A214" s="165"/>
      <c r="B214" s="32" t="str">
        <f>Propia!B278</f>
        <v>Estándar 39: Dispone de agua potable, energía eléctrica, manejo de aguas residuales, sistema de recolección de residuos sólidos y algún medio de comunicación de acuerdo con la oferta de servicios públicos, sistemas o dispositivos existentes en la entidad territorial</v>
      </c>
      <c r="C214" s="38">
        <f>IFERROR(AVERAGE(C215:C220),0)</f>
        <v>0</v>
      </c>
      <c r="D214" s="43">
        <v>0.1</v>
      </c>
      <c r="E214" s="23">
        <f>C214*D214</f>
        <v>0</v>
      </c>
    </row>
    <row r="215" spans="1:5" ht="18" hidden="1" customHeight="1" outlineLevel="2" x14ac:dyDescent="0.2">
      <c r="A215" s="165"/>
      <c r="B215" s="39"/>
      <c r="C215" s="38" t="str">
        <f>IF(EXACT(Propia!V279,"SI"),1,IF(EXACT(Propia!V279,"NO"),0,""))</f>
        <v/>
      </c>
      <c r="E215"/>
    </row>
    <row r="216" spans="1:5" ht="15.75" hidden="1" outlineLevel="2" thickBot="1" x14ac:dyDescent="0.25">
      <c r="A216" s="165"/>
      <c r="B216" s="39"/>
      <c r="C216" s="38" t="str">
        <f>IF(EXACT(Propia!V280,"SI"),1,IF(EXACT(Propia!V280,"NO"),0,""))</f>
        <v/>
      </c>
      <c r="E216"/>
    </row>
    <row r="217" spans="1:5" ht="15.75" hidden="1" outlineLevel="2" thickBot="1" x14ac:dyDescent="0.25">
      <c r="A217" s="165"/>
      <c r="B217" s="39"/>
      <c r="C217" s="38" t="str">
        <f>IF(EXACT(Propia!V281,"SI"),1,IF(EXACT(Propia!V281,"NO"),0,""))</f>
        <v/>
      </c>
      <c r="E217"/>
    </row>
    <row r="218" spans="1:5" ht="15.75" hidden="1" outlineLevel="2" thickBot="1" x14ac:dyDescent="0.25">
      <c r="A218" s="165"/>
      <c r="B218" s="39"/>
      <c r="C218" s="38" t="str">
        <f>IF(EXACT(Propia!V282,"SI"),1,IF(EXACT(Propia!V282,"NO"),0,""))</f>
        <v/>
      </c>
      <c r="E218"/>
    </row>
    <row r="219" spans="1:5" ht="15.75" hidden="1" outlineLevel="2" thickBot="1" x14ac:dyDescent="0.25">
      <c r="A219" s="165"/>
      <c r="B219" s="39"/>
      <c r="C219" s="38" t="str">
        <f>IF(EXACT(Propia!V283,"SI"),1,IF(EXACT(Propia!V283,"NO"),0,""))</f>
        <v/>
      </c>
      <c r="E219"/>
    </row>
    <row r="220" spans="1:5" ht="15.75" hidden="1" outlineLevel="2" thickBot="1" x14ac:dyDescent="0.25">
      <c r="A220" s="165"/>
      <c r="B220" s="39"/>
      <c r="C220" s="38" t="str">
        <f>IF(EXACT(Propia!V284,"SI"),1,IF(EXACT(Propia!V284,"NO"),0,""))</f>
        <v/>
      </c>
      <c r="E220"/>
    </row>
    <row r="221" spans="1:5" ht="90.75" outlineLevel="1" collapsed="1" thickBot="1" x14ac:dyDescent="0.25">
      <c r="A221" s="165"/>
      <c r="B221" s="32" t="str">
        <f>Propia!B285</f>
        <v>Estándar 40: Cuenta con un inmueble que cumple con las condiciones de la planta física establecidas en las especificaciones para las áreas educativa, recreativa, administrativa y de servicios (ver tabla en el manual operativo de la modalidad ). Dichas especificaciones tendrán en cuenta los espacios diferentes y particulares según las características étnicas y culturales de la población atendida.</v>
      </c>
      <c r="C221" s="38">
        <f>IFERROR(AVERAGE(C222:C226),0)</f>
        <v>0</v>
      </c>
      <c r="D221" s="43">
        <v>0.1</v>
      </c>
      <c r="E221" s="23">
        <f>C221*D221</f>
        <v>0</v>
      </c>
    </row>
    <row r="222" spans="1:5" ht="15.75" hidden="1" outlineLevel="2" thickBot="1" x14ac:dyDescent="0.25">
      <c r="A222" s="165"/>
      <c r="B222" s="39"/>
      <c r="C222" s="38" t="str">
        <f>IF(EXACT(Propia!V286,"SI"),1,IF(EXACT(Propia!V286,"NO"),0,""))</f>
        <v/>
      </c>
      <c r="E222"/>
    </row>
    <row r="223" spans="1:5" ht="15.75" hidden="1" outlineLevel="2" thickBot="1" x14ac:dyDescent="0.25">
      <c r="A223" s="165"/>
      <c r="B223" s="39"/>
      <c r="C223" s="38" t="str">
        <f>IF(EXACT(Propia!V287,"SI"),1,IF(EXACT(Propia!V287,"NO"),0,""))</f>
        <v/>
      </c>
      <c r="E223"/>
    </row>
    <row r="224" spans="1:5" ht="15.75" hidden="1" outlineLevel="2" thickBot="1" x14ac:dyDescent="0.25">
      <c r="A224" s="165"/>
      <c r="B224" s="39"/>
      <c r="C224" s="38" t="str">
        <f>IF(EXACT(Propia!V288,"SI"),1,IF(EXACT(Propia!V288,"NO"),0,""))</f>
        <v/>
      </c>
      <c r="E224"/>
    </row>
    <row r="225" spans="1:5" ht="15.75" hidden="1" outlineLevel="2" thickBot="1" x14ac:dyDescent="0.25">
      <c r="A225" s="165"/>
      <c r="B225" s="39"/>
      <c r="C225" s="38" t="str">
        <f>IF(EXACT(Propia!V289,"SI"),1,IF(EXACT(Propia!V289,"NO"),0,""))</f>
        <v/>
      </c>
      <c r="E225"/>
    </row>
    <row r="226" spans="1:5" ht="15.75" hidden="1" outlineLevel="2" thickBot="1" x14ac:dyDescent="0.25">
      <c r="A226" s="165"/>
      <c r="B226" s="39"/>
      <c r="C226" s="38" t="str">
        <f>IF(EXACT(Propia!V290,"SI"),1,IF(EXACT(Propia!V290,"NO"),0,""))</f>
        <v/>
      </c>
      <c r="E226"/>
    </row>
    <row r="227" spans="1:5" ht="45.75" outlineLevel="1" collapsed="1" thickBot="1" x14ac:dyDescent="0.25">
      <c r="A227" s="165"/>
      <c r="B227" s="32" t="str">
        <f>Propia!B291</f>
        <v>Estándar 41: Documenta e implementa un Plan para la gestión de riesgos de accidentes o situaciones que afecten la vida o integridad de las niñas, los niños y mujeres gestantes.</v>
      </c>
      <c r="C227" s="38">
        <f>IFERROR(AVERAGE(C228:C235),0)</f>
        <v>0</v>
      </c>
      <c r="D227" s="43">
        <v>0.15</v>
      </c>
      <c r="E227" s="23">
        <f>C227*D227</f>
        <v>0</v>
      </c>
    </row>
    <row r="228" spans="1:5" ht="15.75" hidden="1" outlineLevel="2" thickBot="1" x14ac:dyDescent="0.25">
      <c r="A228" s="165"/>
      <c r="B228" s="39"/>
      <c r="C228" s="38" t="str">
        <f>IF(EXACT(Propia!V292,"SI"),1,IF(EXACT(Propia!V292,"NO"),0,""))</f>
        <v/>
      </c>
      <c r="E228"/>
    </row>
    <row r="229" spans="1:5" ht="15.75" hidden="1" outlineLevel="2" thickBot="1" x14ac:dyDescent="0.25">
      <c r="A229" s="165"/>
      <c r="B229" s="39"/>
      <c r="C229" s="38" t="str">
        <f>IF(EXACT(Propia!V293,"SI"),1,IF(EXACT(Propia!V293,"NO"),0,""))</f>
        <v/>
      </c>
      <c r="E229"/>
    </row>
    <row r="230" spans="1:5" ht="15.75" hidden="1" outlineLevel="2" thickBot="1" x14ac:dyDescent="0.25">
      <c r="A230" s="165"/>
      <c r="B230" s="39"/>
      <c r="C230" s="38" t="str">
        <f>IF(EXACT(Propia!V294,"SI"),1,IF(EXACT(Propia!V294,"NO"),0,""))</f>
        <v/>
      </c>
      <c r="E230"/>
    </row>
    <row r="231" spans="1:5" ht="15.75" hidden="1" outlineLevel="2" thickBot="1" x14ac:dyDescent="0.25">
      <c r="A231" s="165"/>
      <c r="B231" s="39"/>
      <c r="C231" s="38" t="str">
        <f>IF(EXACT(Propia!V295,"SI"),1,IF(EXACT(Propia!V295,"NO"),0,""))</f>
        <v/>
      </c>
      <c r="E231"/>
    </row>
    <row r="232" spans="1:5" ht="15.75" hidden="1" outlineLevel="2" thickBot="1" x14ac:dyDescent="0.25">
      <c r="A232" s="165"/>
      <c r="B232" s="39"/>
      <c r="C232" s="38" t="str">
        <f>IF(EXACT(Propia!V296,"SI"),1,IF(EXACT(Propia!V296,"NO"),0,""))</f>
        <v/>
      </c>
      <c r="E232"/>
    </row>
    <row r="233" spans="1:5" ht="15.75" hidden="1" outlineLevel="2" thickBot="1" x14ac:dyDescent="0.25">
      <c r="A233" s="165"/>
      <c r="B233" s="39"/>
      <c r="C233" s="38" t="str">
        <f>IF(EXACT(Propia!V297,"SI"),1,IF(EXACT(Propia!V297,"NO"),0,""))</f>
        <v/>
      </c>
      <c r="E233"/>
    </row>
    <row r="234" spans="1:5" ht="15.75" hidden="1" outlineLevel="2" thickBot="1" x14ac:dyDescent="0.25">
      <c r="A234" s="165"/>
      <c r="B234" s="39"/>
      <c r="C234" s="38" t="str">
        <f>IF(EXACT(Propia!V298,"SI"),1,IF(EXACT(Propia!V298,"NO"),0,""))</f>
        <v/>
      </c>
      <c r="E234"/>
    </row>
    <row r="235" spans="1:5" ht="15.75" hidden="1" outlineLevel="2" thickBot="1" x14ac:dyDescent="0.25">
      <c r="A235" s="165"/>
      <c r="B235" s="39"/>
      <c r="C235" s="38" t="str">
        <f>IF(EXACT(Propia!V299,"SI"),1,IF(EXACT(Propia!V299,"NO"),0,""))</f>
        <v/>
      </c>
      <c r="E235"/>
    </row>
    <row r="236" spans="1:5" ht="30.75" outlineLevel="1" thickBot="1" x14ac:dyDescent="0.25">
      <c r="A236" s="165"/>
      <c r="B236" s="40" t="str">
        <f>Propia!B300</f>
        <v>Estándar 42: Se recoge en el estándar 4 del componente Familia Comunidad y Redes</v>
      </c>
      <c r="C236" s="38"/>
      <c r="E236" s="23"/>
    </row>
    <row r="237" spans="1:5" ht="75.75" outlineLevel="1" thickBot="1" x14ac:dyDescent="0.25">
      <c r="A237" s="165"/>
      <c r="B237" s="32" t="str">
        <f>Propia!B301</f>
        <v xml:space="preserve">Estándar 43: Realiza el registro de novedades (accidentes, cambios en los estados de salud, cambios en los estados físicos-emocionales, razones de inasistencia y/o llegadas tarde, incapacidades) de las niñas y los niños y de las mujeres gestantes, así como de las acciones emprendidas y el seguimiento frente las mismas. </v>
      </c>
      <c r="C237" s="38">
        <f>IFERROR(AVERAGE(C238),0)</f>
        <v>0</v>
      </c>
      <c r="D237" s="43">
        <v>0.1</v>
      </c>
      <c r="E237" s="23">
        <f t="shared" ref="E237" si="1">C237*D237</f>
        <v>0</v>
      </c>
    </row>
    <row r="238" spans="1:5" ht="15.75" hidden="1" outlineLevel="1" thickBot="1" x14ac:dyDescent="0.25">
      <c r="A238" s="165"/>
      <c r="B238" s="39"/>
      <c r="C238" s="38" t="str">
        <f>IF(EXACT(Propia!V302,"SI"),1,IF(EXACT(Propia!V302,"NO"),0,""))</f>
        <v/>
      </c>
      <c r="E238"/>
    </row>
    <row r="239" spans="1:5" ht="30.75" outlineLevel="1" thickBot="1" x14ac:dyDescent="0.25">
      <c r="A239" s="165"/>
      <c r="B239" s="32" t="str">
        <f>Propia!B303</f>
        <v>Estándar 44: Adelanta las gestiones necesarias para que las niñas y los niños cuenten con una póliza de seguro contra accidentes</v>
      </c>
      <c r="C239" s="38">
        <f>IFERROR(AVERAGE(C240),0)</f>
        <v>0</v>
      </c>
      <c r="D239" s="43">
        <v>0.05</v>
      </c>
      <c r="E239" s="23">
        <f>C239*D239</f>
        <v>0</v>
      </c>
    </row>
    <row r="240" spans="1:5" ht="15.75" hidden="1" outlineLevel="1" thickBot="1" x14ac:dyDescent="0.25">
      <c r="A240" s="165"/>
      <c r="B240" s="39"/>
      <c r="C240" s="38" t="str">
        <f>IF(EXACT(Propia!V304,"SI"),1,IF(EXACT(Propia!V304,"NO"),0,""))</f>
        <v/>
      </c>
      <c r="E240"/>
    </row>
    <row r="241" spans="1:5" ht="30.75" outlineLevel="1" collapsed="1" thickBot="1" x14ac:dyDescent="0.25">
      <c r="A241" s="165"/>
      <c r="B241" s="32" t="str">
        <f>Propia!B305</f>
        <v>Estándar 45: Documenta e implementa el Plan de Gestión de Riesgos de Desastres.</v>
      </c>
      <c r="C241" s="38">
        <f>IFERROR(AVERAGE(C242:C246),0)</f>
        <v>0</v>
      </c>
      <c r="D241" s="43">
        <v>0.125</v>
      </c>
      <c r="E241" s="23">
        <f>C241*D241</f>
        <v>0</v>
      </c>
    </row>
    <row r="242" spans="1:5" ht="15.75" hidden="1" outlineLevel="2" thickBot="1" x14ac:dyDescent="0.25">
      <c r="A242" s="165"/>
      <c r="B242" s="39"/>
      <c r="C242" s="38" t="str">
        <f>IF(EXACT(Propia!V306,"SI"),1,IF(EXACT(Propia!V306,"NO"),0,""))</f>
        <v/>
      </c>
      <c r="E242"/>
    </row>
    <row r="243" spans="1:5" ht="15.75" hidden="1" outlineLevel="2" thickBot="1" x14ac:dyDescent="0.25">
      <c r="A243" s="165"/>
      <c r="B243" s="39"/>
      <c r="C243" s="38" t="str">
        <f>IF(EXACT(Propia!V307,"SI"),1,IF(EXACT(Propia!V307,"NO"),0,""))</f>
        <v/>
      </c>
      <c r="E243"/>
    </row>
    <row r="244" spans="1:5" ht="15.75" hidden="1" outlineLevel="2" thickBot="1" x14ac:dyDescent="0.25">
      <c r="A244" s="165"/>
      <c r="B244" s="39"/>
      <c r="C244" s="38" t="str">
        <f>IF(EXACT(Propia!V308,"SI"),1,IF(EXACT(Propia!V308,"NO"),0,""))</f>
        <v/>
      </c>
      <c r="E244"/>
    </row>
    <row r="245" spans="1:5" ht="15.75" hidden="1" outlineLevel="2" thickBot="1" x14ac:dyDescent="0.25">
      <c r="A245" s="165"/>
      <c r="B245" s="39"/>
      <c r="C245" s="38" t="str">
        <f>IF(EXACT(Propia!V309,"SI"),1,IF(EXACT(Propia!V309,"NO"),0,""))</f>
        <v/>
      </c>
      <c r="E245"/>
    </row>
    <row r="246" spans="1:5" ht="15.75" hidden="1" outlineLevel="2" thickBot="1" x14ac:dyDescent="0.25">
      <c r="A246" s="165"/>
      <c r="B246" s="39"/>
      <c r="C246" s="38" t="str">
        <f>IF(EXACT(Propia!V310,"SI"),1,IF(EXACT(Propia!V310,"NO"),0,""))</f>
        <v/>
      </c>
      <c r="E246"/>
    </row>
    <row r="247" spans="1:5" ht="75.75" outlineLevel="1" collapsed="1" thickBot="1" x14ac:dyDescent="0.25">
      <c r="A247" s="165"/>
      <c r="B247" s="32" t="str">
        <f>Propia!B311</f>
        <v>Estándar 46: Dispone de muebles, elementos y material didáctico pertinente para las necesidades de desarrollo integral de la población atendida y el contexto sociocultural, que cumplan con condiciones de seguridad y salubridad y que sean suficientes de acuerdo con el grupo de atención, así como para el desarrollo de las actividades administrativas.</v>
      </c>
      <c r="C247" s="38">
        <f>IFERROR(AVERAGE(C248:C257),0)</f>
        <v>0</v>
      </c>
      <c r="D247" s="43">
        <v>0.1</v>
      </c>
      <c r="E247" s="23">
        <f>C247*D247</f>
        <v>0</v>
      </c>
    </row>
    <row r="248" spans="1:5" ht="15.75" hidden="1" outlineLevel="2" thickBot="1" x14ac:dyDescent="0.25">
      <c r="A248" s="165"/>
      <c r="B248" s="39"/>
      <c r="C248" s="38" t="str">
        <f>IF(EXACT(Propia!V312,"SI"),1,IF(EXACT(Propia!V312,"NO"),0,""))</f>
        <v/>
      </c>
      <c r="E248"/>
    </row>
    <row r="249" spans="1:5" ht="15.75" hidden="1" outlineLevel="2" thickBot="1" x14ac:dyDescent="0.25">
      <c r="A249" s="165"/>
      <c r="B249" s="39"/>
      <c r="C249" s="38" t="str">
        <f>IF(EXACT(Propia!V313,"SI"),1,IF(EXACT(Propia!V313,"NO"),0,""))</f>
        <v/>
      </c>
      <c r="E249"/>
    </row>
    <row r="250" spans="1:5" ht="15.75" hidden="1" outlineLevel="2" thickBot="1" x14ac:dyDescent="0.25">
      <c r="A250" s="165"/>
      <c r="B250" s="39"/>
      <c r="C250" s="38" t="str">
        <f>IF(EXACT(Propia!V314,"SI"),1,IF(EXACT(Propia!V314,"NO"),0,""))</f>
        <v/>
      </c>
      <c r="E250"/>
    </row>
    <row r="251" spans="1:5" ht="15.75" hidden="1" outlineLevel="2" thickBot="1" x14ac:dyDescent="0.25">
      <c r="A251" s="165"/>
      <c r="B251" s="39"/>
      <c r="C251" s="38" t="str">
        <f>IF(EXACT(Propia!V315,"SI"),1,IF(EXACT(Propia!V315,"NO"),0,""))</f>
        <v/>
      </c>
      <c r="E251"/>
    </row>
    <row r="252" spans="1:5" ht="15.75" hidden="1" outlineLevel="2" thickBot="1" x14ac:dyDescent="0.25">
      <c r="A252" s="165"/>
      <c r="B252" s="39"/>
      <c r="C252" s="38" t="str">
        <f>IF(EXACT(Propia!V316,"SI"),1,IF(EXACT(Propia!V316,"NO"),0,""))</f>
        <v/>
      </c>
      <c r="E252"/>
    </row>
    <row r="253" spans="1:5" ht="15.75" hidden="1" outlineLevel="2" thickBot="1" x14ac:dyDescent="0.25">
      <c r="A253" s="165"/>
      <c r="B253" s="39"/>
      <c r="C253" s="38" t="str">
        <f>IF(EXACT(Propia!V317,"SI"),1,IF(EXACT(Propia!V317,"NO"),0,""))</f>
        <v/>
      </c>
      <c r="E253"/>
    </row>
    <row r="254" spans="1:5" ht="15.75" hidden="1" outlineLevel="2" thickBot="1" x14ac:dyDescent="0.25">
      <c r="A254" s="165"/>
      <c r="B254" s="39"/>
      <c r="C254" s="38" t="str">
        <f>IF(EXACT(Propia!V318,"SI"),1,IF(EXACT(Propia!V318,"NO"),0,""))</f>
        <v/>
      </c>
      <c r="E254"/>
    </row>
    <row r="255" spans="1:5" ht="15.75" hidden="1" outlineLevel="2" thickBot="1" x14ac:dyDescent="0.25">
      <c r="A255" s="165"/>
      <c r="B255" s="39"/>
      <c r="C255" s="38" t="str">
        <f>IF(EXACT(Propia!V319,"SI"),1,IF(EXACT(Propia!V319,"NO"),0,""))</f>
        <v/>
      </c>
      <c r="E255"/>
    </row>
    <row r="256" spans="1:5" ht="15.75" hidden="1" outlineLevel="2" thickBot="1" x14ac:dyDescent="0.25">
      <c r="A256" s="165"/>
      <c r="B256" s="39"/>
      <c r="C256" s="38" t="str">
        <f>IF(EXACT(Propia!V320,"SI"),1,IF(EXACT(Propia!V320,"NO"),0,""))</f>
        <v/>
      </c>
      <c r="E256"/>
    </row>
    <row r="257" spans="1:5" ht="15.75" hidden="1" outlineLevel="2" thickBot="1" x14ac:dyDescent="0.25">
      <c r="A257" s="165"/>
      <c r="B257" s="39"/>
      <c r="C257" s="38" t="str">
        <f>IF(EXACT(Propia!V321,"SI"),1,IF(EXACT(Propia!V321,"NO"),0,""))</f>
        <v/>
      </c>
      <c r="E257"/>
    </row>
    <row r="258" spans="1:5" ht="90.75" outlineLevel="1" thickBot="1" x14ac:dyDescent="0.25">
      <c r="A258" s="165"/>
      <c r="B258" s="40" t="str">
        <f>Propia!B322</f>
        <v xml:space="preserve">Estándar 47: Se verifica en el estándar 46.
Estándar 48: Se verifica en el estándar 46.
Estándar 49: Se verifica en el estándar 41.
Estándar 50: Se verifica en el estándar 41.
 </v>
      </c>
      <c r="C258" s="38"/>
      <c r="E258" s="23"/>
    </row>
    <row r="259" spans="1:5" ht="45.75" outlineLevel="1" thickBot="1" x14ac:dyDescent="0.25">
      <c r="A259" s="165"/>
      <c r="B259" s="32" t="str">
        <f>Propia!B323</f>
        <v xml:space="preserve">Obligación contractual: La unidad cuenta con un aviso visible donde se identifica que se presta un servicio público de bienestar a través de la Entidad Administradora del servicio y el ICBF.  </v>
      </c>
      <c r="C259" s="38">
        <f>IFERROR(AVERAGE(C260),0)</f>
        <v>0</v>
      </c>
      <c r="D259" s="43">
        <v>0.01</v>
      </c>
      <c r="E259" s="23">
        <f t="shared" ref="E259" si="2">C259*D259</f>
        <v>0</v>
      </c>
    </row>
    <row r="260" spans="1:5" ht="15.75" hidden="1" outlineLevel="1" thickBot="1" x14ac:dyDescent="0.25">
      <c r="A260" s="165"/>
      <c r="B260" s="39"/>
      <c r="C260" s="38" t="str">
        <f>IF(EXACT(Propia!V324,"SI"),1,IF(EXACT(Propia!V324,"NO"),0,""))</f>
        <v/>
      </c>
      <c r="D260" s="44"/>
      <c r="E260"/>
    </row>
    <row r="261" spans="1:5" ht="18.75" hidden="1" thickBot="1" x14ac:dyDescent="0.25">
      <c r="A261" s="35"/>
      <c r="B261" s="32" t="str">
        <f>Propia!B325</f>
        <v>6. Componente proceso administrativo y de gestión</v>
      </c>
      <c r="C261" s="24">
        <f>E261*D261</f>
        <v>0</v>
      </c>
      <c r="D261" s="42">
        <v>0.05</v>
      </c>
      <c r="E261" s="22">
        <f>SUM(E262:E294)</f>
        <v>0</v>
      </c>
    </row>
    <row r="262" spans="1:5" ht="30.75" outlineLevel="1" thickBot="1" x14ac:dyDescent="0.25">
      <c r="A262" s="165" t="str">
        <f>B261&amp;" "&amp;ROUND(E261*100,0)&amp;"%"</f>
        <v>6. Componente proceso administrativo y de gestión 0%</v>
      </c>
      <c r="B262" s="32" t="s">
        <v>390</v>
      </c>
      <c r="C262" s="38">
        <f>IFERROR(AVERAGE(C263),0)</f>
        <v>0</v>
      </c>
      <c r="D262" s="43">
        <v>0.08</v>
      </c>
      <c r="E262" s="23">
        <f>C262*D262</f>
        <v>0</v>
      </c>
    </row>
    <row r="263" spans="1:5" ht="15.75" hidden="1" outlineLevel="1" thickBot="1" x14ac:dyDescent="0.25">
      <c r="A263" s="165"/>
      <c r="B263" s="39"/>
      <c r="C263" s="38" t="str">
        <f>IF(EXACT(Propia!V327,"SI"),1,IF(EXACT(Propia!V327,"NO"),0,""))</f>
        <v/>
      </c>
      <c r="E263"/>
    </row>
    <row r="264" spans="1:5" ht="45.75" outlineLevel="1" collapsed="1" thickBot="1" x14ac:dyDescent="0.25">
      <c r="A264" s="165"/>
      <c r="B264" s="32" t="str">
        <f>Propia!B328</f>
        <v xml:space="preserve">Estándar 52: Vincula al talento humano bajo una modalidad de contratación legal vigente, que cumpla con las formalidades plenas según lo estipulado por la ley laboral y civil. </v>
      </c>
      <c r="C264" s="38">
        <f>IFERROR(AVERAGE(C265:C268),0)</f>
        <v>0</v>
      </c>
      <c r="D264" s="43">
        <v>0.08</v>
      </c>
      <c r="E264" s="23">
        <f>C264*D264</f>
        <v>0</v>
      </c>
    </row>
    <row r="265" spans="1:5" ht="15.75" hidden="1" outlineLevel="2" thickBot="1" x14ac:dyDescent="0.25">
      <c r="A265" s="165"/>
      <c r="B265" s="39"/>
      <c r="C265" s="38" t="str">
        <f>IF(EXACT(Propia!V329,"SI"),1,IF(EXACT(Propia!V329,"NO"),0,""))</f>
        <v/>
      </c>
      <c r="E265"/>
    </row>
    <row r="266" spans="1:5" ht="15.75" hidden="1" outlineLevel="2" thickBot="1" x14ac:dyDescent="0.25">
      <c r="A266" s="165"/>
      <c r="B266" s="39"/>
      <c r="C266" s="38" t="str">
        <f>IF(EXACT(Propia!V330,"SI"),1,IF(EXACT(Propia!V330,"NO"),0,""))</f>
        <v/>
      </c>
      <c r="E266"/>
    </row>
    <row r="267" spans="1:5" ht="15.75" hidden="1" outlineLevel="2" thickBot="1" x14ac:dyDescent="0.25">
      <c r="A267" s="165"/>
      <c r="B267" s="39"/>
      <c r="C267" s="38" t="str">
        <f>IF(EXACT(Propia!V331,"SI"),1,IF(EXACT(Propia!V331,"NO"),0,""))</f>
        <v/>
      </c>
      <c r="E267"/>
    </row>
    <row r="268" spans="1:5" ht="15.75" hidden="1" outlineLevel="2" thickBot="1" x14ac:dyDescent="0.25">
      <c r="A268" s="165"/>
      <c r="B268" s="39"/>
      <c r="C268" s="38" t="str">
        <f>IF(EXACT(Propia!V332,"SI"),1,IF(EXACT(Propia!V332,"NO"),0,""))</f>
        <v/>
      </c>
      <c r="E268"/>
    </row>
    <row r="269" spans="1:5" ht="60.75" outlineLevel="1" collapsed="1" thickBot="1" x14ac:dyDescent="0.25">
      <c r="A269" s="165"/>
      <c r="B269" s="32" t="str">
        <f>Propia!B333</f>
        <v>Estándar 53: Documenta e implementa, de acuerdo con las orientaciones vigentes, la gestión documental de la información sobre las niñas, los niños, mujeres gestantes, sus familias o cuidadores, el talento humano y la gestión administrativa y financiera.</v>
      </c>
      <c r="C269" s="38">
        <f>IFERROR(AVERAGE(C270:C271),0)</f>
        <v>0</v>
      </c>
      <c r="D269" s="43">
        <v>0.08</v>
      </c>
      <c r="E269" s="23">
        <f>C269*D269</f>
        <v>0</v>
      </c>
    </row>
    <row r="270" spans="1:5" ht="15.75" hidden="1" outlineLevel="2" thickBot="1" x14ac:dyDescent="0.25">
      <c r="A270" s="165"/>
      <c r="B270" s="39"/>
      <c r="C270" s="38" t="str">
        <f>IF(EXACT(Propia!V334,"SI"),1,IF(EXACT(Propia!V334,"NO"),0,""))</f>
        <v/>
      </c>
      <c r="E270"/>
    </row>
    <row r="271" spans="1:5" ht="15.75" hidden="1" outlineLevel="2" thickBot="1" x14ac:dyDescent="0.25">
      <c r="A271" s="165"/>
      <c r="B271" s="39"/>
      <c r="C271" s="38" t="str">
        <f>IF(EXACT(Propia!V335,"SI"),1,IF(EXACT(Propia!V335,"NO"),0,""))</f>
        <v/>
      </c>
      <c r="E271"/>
    </row>
    <row r="272" spans="1:5" ht="45.75" outlineLevel="1" collapsed="1" thickBot="1" x14ac:dyDescent="0.25">
      <c r="A272" s="165"/>
      <c r="B272" s="32" t="str">
        <f>Propia!B336</f>
        <v>Estándar 54: Registra y actualiza la información de las niñas, los niños, mujeres gestantes, sus familias, cuidadores y el talento humano a través de los mecanismos que definan las entidades competentes.</v>
      </c>
      <c r="C272" s="38">
        <f>IFERROR(AVERAGE(C273:C280),0)</f>
        <v>0</v>
      </c>
      <c r="D272" s="43">
        <v>0.2</v>
      </c>
      <c r="E272" s="23">
        <f>C272*D272</f>
        <v>0</v>
      </c>
    </row>
    <row r="273" spans="1:5" ht="15.75" hidden="1" outlineLevel="2" thickBot="1" x14ac:dyDescent="0.25">
      <c r="A273" s="165"/>
      <c r="B273" s="39"/>
      <c r="C273" s="38" t="str">
        <f>IF(EXACT(Propia!V337,"SI"),1,IF(EXACT(Propia!V337,"NO"),0,""))</f>
        <v/>
      </c>
      <c r="E273"/>
    </row>
    <row r="274" spans="1:5" ht="15.75" hidden="1" outlineLevel="2" thickBot="1" x14ac:dyDescent="0.25">
      <c r="A274" s="165"/>
      <c r="B274" s="39"/>
      <c r="C274" s="38" t="str">
        <f>IF(EXACT(Propia!V338,"SI"),1,IF(EXACT(Propia!V338,"NO"),0,""))</f>
        <v/>
      </c>
      <c r="E274"/>
    </row>
    <row r="275" spans="1:5" ht="15.75" hidden="1" outlineLevel="2" thickBot="1" x14ac:dyDescent="0.25">
      <c r="A275" s="165"/>
      <c r="B275" s="39"/>
      <c r="C275" s="38" t="str">
        <f>IF(EXACT(Propia!V339,"SI"),1,IF(EXACT(Propia!V339,"NO"),0,""))</f>
        <v/>
      </c>
      <c r="E275"/>
    </row>
    <row r="276" spans="1:5" ht="15.75" hidden="1" outlineLevel="2" thickBot="1" x14ac:dyDescent="0.25">
      <c r="A276" s="165"/>
      <c r="B276" s="39"/>
      <c r="C276" s="38" t="str">
        <f>IF(EXACT(Propia!V340,"SI"),1,IF(EXACT(Propia!V340,"NO"),0,""))</f>
        <v/>
      </c>
      <c r="E276"/>
    </row>
    <row r="277" spans="1:5" ht="15.75" hidden="1" outlineLevel="2" thickBot="1" x14ac:dyDescent="0.25">
      <c r="A277" s="165"/>
      <c r="B277" s="39"/>
      <c r="C277" s="38" t="str">
        <f>IF(EXACT(Propia!V341,"SI"),1,IF(EXACT(Propia!V341,"NO"),0,""))</f>
        <v/>
      </c>
      <c r="E277"/>
    </row>
    <row r="278" spans="1:5" ht="15.75" hidden="1" outlineLevel="2" thickBot="1" x14ac:dyDescent="0.25">
      <c r="A278" s="165"/>
      <c r="B278" s="39"/>
      <c r="C278" s="38" t="str">
        <f>IF(EXACT(Propia!V342,"SI"),1,IF(EXACT(Propia!V342,"NO"),0,""))</f>
        <v/>
      </c>
      <c r="E278"/>
    </row>
    <row r="279" spans="1:5" ht="15.75" hidden="1" outlineLevel="2" thickBot="1" x14ac:dyDescent="0.25">
      <c r="A279" s="165"/>
      <c r="B279" s="39"/>
      <c r="C279" s="38" t="str">
        <f>IF(EXACT(Propia!V343,"SI"),1,IF(EXACT(Propia!V343,"NO"),0,""))</f>
        <v/>
      </c>
      <c r="E279"/>
    </row>
    <row r="280" spans="1:5" ht="15.75" hidden="1" outlineLevel="2" thickBot="1" x14ac:dyDescent="0.25">
      <c r="A280" s="165"/>
      <c r="B280" s="39"/>
      <c r="C280" s="38" t="str">
        <f>IF(EXACT(Propia!V344,"SI"),1,IF(EXACT(Propia!V344,"NO"),0,""))</f>
        <v/>
      </c>
      <c r="E280"/>
    </row>
    <row r="281" spans="1:5" ht="45.75" outlineLevel="1" thickBot="1" x14ac:dyDescent="0.25">
      <c r="A281" s="165"/>
      <c r="B281" s="32" t="str">
        <f>Propia!B345</f>
        <v>Estándar 55: Cuenta con la información de los padres, las madres o los adultos responsables de las niñas, los niños y mujer gestante en un directorio completo y actualizado.</v>
      </c>
      <c r="C281" s="38">
        <f>IFERROR(AVERAGE(C282),0)</f>
        <v>0</v>
      </c>
      <c r="D281" s="43">
        <v>0.15</v>
      </c>
      <c r="E281" s="23">
        <f>C281*D281</f>
        <v>0</v>
      </c>
    </row>
    <row r="282" spans="1:5" ht="15.75" hidden="1" outlineLevel="1" thickBot="1" x14ac:dyDescent="0.25">
      <c r="A282" s="165"/>
      <c r="B282" s="39"/>
      <c r="C282" s="38" t="str">
        <f>IF(EXACT(Propia!V346,"SI"),1,IF(EXACT(Propia!V346,"NO"),0,""))</f>
        <v/>
      </c>
      <c r="E282"/>
    </row>
    <row r="283" spans="1:5" ht="45.75" outlineLevel="1" collapsed="1" thickBot="1" x14ac:dyDescent="0.25">
      <c r="A283" s="165"/>
      <c r="B283" s="32" t="str">
        <f>Propia!B347</f>
        <v>Estándar 56: Cuenta con un mecanismo que permita registrar, analizar y tramitar las sugerencias, quejas y reclamos y generar las acciones pertinentes.</v>
      </c>
      <c r="C283" s="38">
        <f>IFERROR(AVERAGE(C284:C285),0)</f>
        <v>0</v>
      </c>
      <c r="D283" s="43">
        <v>0.16</v>
      </c>
      <c r="E283" s="23">
        <f>C283*D283</f>
        <v>0</v>
      </c>
    </row>
    <row r="284" spans="1:5" ht="15.75" hidden="1" outlineLevel="2" thickBot="1" x14ac:dyDescent="0.25">
      <c r="A284" s="165"/>
      <c r="B284" s="39"/>
      <c r="C284" s="38" t="str">
        <f>IF(EXACT(Propia!V348,"SI"),1,IF(EXACT(Propia!V348,"NO"),0,""))</f>
        <v/>
      </c>
      <c r="E284"/>
    </row>
    <row r="285" spans="1:5" ht="15.75" hidden="1" outlineLevel="2" thickBot="1" x14ac:dyDescent="0.25">
      <c r="A285" s="165"/>
      <c r="B285" s="39"/>
      <c r="C285" s="38" t="str">
        <f>IF(EXACT(Propia!V349,"SI"),1,IF(EXACT(Propia!V349,"NO"),0,""))</f>
        <v/>
      </c>
      <c r="E285"/>
    </row>
    <row r="286" spans="1:5" ht="30.75" outlineLevel="1" thickBot="1" x14ac:dyDescent="0.25">
      <c r="A286" s="165"/>
      <c r="B286" s="40" t="str">
        <f>Propia!B350</f>
        <v>Estándar 57 y 58: Se verifica en el instrumento de verificación de condiciones de EAS.</v>
      </c>
      <c r="C286" s="38"/>
      <c r="E286" s="23"/>
    </row>
    <row r="287" spans="1:5" ht="60.75" outlineLevel="1" collapsed="1" thickBot="1" x14ac:dyDescent="0.25">
      <c r="A287" s="165"/>
      <c r="B287" s="32" t="str">
        <f>Propia!B351</f>
        <v>Estándar 59: Define, documenta e implementa procesos de evaluación de gestión, de resultados y de satisfacción del servicio en cada uno de los componentes de calidad de la modalidad y, a partir de ello, implementa las acciones de mejora correspondientes.</v>
      </c>
      <c r="C287" s="38">
        <f>IFERROR(AVERAGE(C288:C294),0)</f>
        <v>0</v>
      </c>
      <c r="D287" s="43">
        <v>0.25</v>
      </c>
      <c r="E287" s="23">
        <f t="shared" ref="E287" si="3">C287*D287</f>
        <v>0</v>
      </c>
    </row>
    <row r="288" spans="1:5" ht="15.75" hidden="1" outlineLevel="2" thickBot="1" x14ac:dyDescent="0.25">
      <c r="A288" s="165"/>
      <c r="B288" s="39"/>
      <c r="C288" s="38" t="str">
        <f>IF(EXACT(Propia!V352,"SI"),1,IF(EXACT(Propia!V352,"NO"),0,""))</f>
        <v/>
      </c>
      <c r="E288"/>
    </row>
    <row r="289" spans="1:5" ht="15.75" hidden="1" outlineLevel="2" thickBot="1" x14ac:dyDescent="0.25">
      <c r="A289" s="165"/>
      <c r="B289" s="39"/>
      <c r="C289" s="38" t="str">
        <f>IF(EXACT(Propia!V353,"SI"),1,IF(EXACT(Propia!V353,"NO"),0,""))</f>
        <v/>
      </c>
      <c r="E289"/>
    </row>
    <row r="290" spans="1:5" ht="15.75" hidden="1" outlineLevel="2" thickBot="1" x14ac:dyDescent="0.25">
      <c r="A290" s="165"/>
      <c r="B290" s="39"/>
      <c r="C290" s="38" t="str">
        <f>IF(EXACT(Propia!V354,"SI"),1,IF(EXACT(Propia!V354,"NO"),0,""))</f>
        <v/>
      </c>
      <c r="E290"/>
    </row>
    <row r="291" spans="1:5" ht="15.75" hidden="1" outlineLevel="2" thickBot="1" x14ac:dyDescent="0.25">
      <c r="A291" s="165"/>
      <c r="B291" s="39"/>
      <c r="C291" s="38" t="str">
        <f>IF(EXACT(Propia!V355,"SI"),1,IF(EXACT(Propia!V355,"NO"),0,""))</f>
        <v/>
      </c>
      <c r="E291"/>
    </row>
    <row r="292" spans="1:5" ht="15.75" hidden="1" outlineLevel="2" thickBot="1" x14ac:dyDescent="0.25">
      <c r="A292" s="165"/>
      <c r="B292" s="39"/>
      <c r="C292" s="38" t="str">
        <f>IF(EXACT(Propia!V356,"SI"),1,IF(EXACT(Propia!V356,"NO"),0,""))</f>
        <v/>
      </c>
      <c r="E292"/>
    </row>
    <row r="293" spans="1:5" ht="15.75" hidden="1" outlineLevel="2" thickBot="1" x14ac:dyDescent="0.25">
      <c r="A293" s="165"/>
      <c r="B293" s="39"/>
      <c r="C293" s="38" t="str">
        <f>IF(EXACT(Propia!V357,"SI"),1,IF(EXACT(Propia!V357,"NO"),0,""))</f>
        <v/>
      </c>
      <c r="E293"/>
    </row>
    <row r="294" spans="1:5" ht="15.75" hidden="1" outlineLevel="2" thickBot="1" x14ac:dyDescent="0.25">
      <c r="A294" s="165"/>
      <c r="B294" s="39"/>
      <c r="C294" s="38" t="str">
        <f>IF(EXACT(Propia!V358,"SI"),1,IF(EXACT(Propia!V358,"NO"),0,""))</f>
        <v/>
      </c>
      <c r="E294"/>
    </row>
    <row r="295" spans="1:5" ht="66.75" customHeight="1" thickBot="1" x14ac:dyDescent="0.25">
      <c r="A295" s="36" t="s">
        <v>5</v>
      </c>
      <c r="B295" s="33" t="s">
        <v>389</v>
      </c>
      <c r="C295" s="24">
        <f>SUM(C2,C42,C141,C171,C186,C261)</f>
        <v>0</v>
      </c>
      <c r="E295" s="22"/>
    </row>
    <row r="368" spans="4:4" ht="15.75" thickBot="1" x14ac:dyDescent="0.25">
      <c r="D368" s="45"/>
    </row>
    <row r="369" spans="4:4" ht="15.75" thickTop="1" x14ac:dyDescent="0.2">
      <c r="D369" s="44"/>
    </row>
    <row r="370" spans="4:4" x14ac:dyDescent="0.2">
      <c r="D370" s="44"/>
    </row>
    <row r="440" spans="4:4" ht="18" x14ac:dyDescent="0.2">
      <c r="D440" s="42"/>
    </row>
  </sheetData>
  <sheetProtection algorithmName="SHA-512" hashValue="fgVEKHffK5LYGGqGYZsoed4GQtCDonm0z3EzDaAKhX//K5rfum2AnIpKc3ygghVgGuiJCat3pCfiG6JrHhDPkA==" saltValue="3RX/5H5fV9GbJAGZ2r8P7g==" spinCount="100000" sheet="1" objects="1" scenarios="1" selectLockedCells="1" selectUnlockedCells="1"/>
  <mergeCells count="6">
    <mergeCell ref="A262:A294"/>
    <mergeCell ref="A3:A41"/>
    <mergeCell ref="A43:A140"/>
    <mergeCell ref="A142:A170"/>
    <mergeCell ref="A172:A185"/>
    <mergeCell ref="A187:A260"/>
  </mergeCells>
  <conditionalFormatting sqref="B295">
    <cfRule type="expression" dxfId="26" priority="37">
      <formula>$C295&gt;=0.9</formula>
    </cfRule>
    <cfRule type="expression" dxfId="25" priority="38">
      <formula>AND($C295&gt;=0.7,$C295&lt;0.9)</formula>
    </cfRule>
    <cfRule type="expression" dxfId="24" priority="39">
      <formula>$C295&lt;0.7</formula>
    </cfRule>
  </conditionalFormatting>
  <conditionalFormatting sqref="A295">
    <cfRule type="expression" dxfId="23" priority="34">
      <formula>$C295&gt;=0.9</formula>
    </cfRule>
    <cfRule type="expression" dxfId="22" priority="35">
      <formula>AND($C295&gt;=0.7,$C295&lt;0.9)</formula>
    </cfRule>
    <cfRule type="expression" dxfId="21" priority="36">
      <formula>$C295&lt;0.7</formula>
    </cfRule>
  </conditionalFormatting>
  <conditionalFormatting sqref="B3 B287 B283 B281 B272 B269 B264 B262 B259 B247 B241 B239 B237 B227 B221 B214 B197 B194 B187 B183 B176 B174 B172 B168 B163 B157 B153 B148 B126 B121 B112 B103 B101 B92 B89 B81 B72 B67 B62 B56 B51 B49 B43 B38 B30 B25 B20 B14 B9 B142">
    <cfRule type="expression" dxfId="20" priority="33">
      <formula>$C3&lt;0.7</formula>
    </cfRule>
  </conditionalFormatting>
  <conditionalFormatting sqref="B3 B287 B283 B281 B272 B269 B264 B262 B259 B247 B241 B239 B237 B227 B221 B214 B197 B194 B187 B183 B176 B174 B172 B168 B163 B157 B153 B148 B126 B121 B112 B103 B101 B92 B89 B81 B72 B67 B62 B56 B51 B49 B43 B38 B30 B25 B20 B14 B9 B142">
    <cfRule type="expression" dxfId="19" priority="31">
      <formula>$C3&gt;=0.9</formula>
    </cfRule>
    <cfRule type="expression" dxfId="18" priority="32">
      <formula>AND($C3&gt;=0.7,$C3&lt;0.9)</formula>
    </cfRule>
  </conditionalFormatting>
  <conditionalFormatting sqref="A3">
    <cfRule type="expression" dxfId="17" priority="40">
      <formula>$E2&lt;0.7</formula>
    </cfRule>
    <cfRule type="expression" dxfId="16" priority="41">
      <formula>AND($E2&gt;=0.7,$E2&lt;0.9)</formula>
    </cfRule>
    <cfRule type="expression" dxfId="15" priority="42">
      <formula>$E2&gt;=0.9</formula>
    </cfRule>
  </conditionalFormatting>
  <conditionalFormatting sqref="A43">
    <cfRule type="expression" dxfId="14" priority="25">
      <formula>$E42&lt;0.7</formula>
    </cfRule>
    <cfRule type="expression" dxfId="13" priority="26">
      <formula>AND($E42&gt;=0.7,$E42&lt;0.9)</formula>
    </cfRule>
    <cfRule type="expression" dxfId="12" priority="27">
      <formula>$E42&gt;=0.9</formula>
    </cfRule>
  </conditionalFormatting>
  <conditionalFormatting sqref="A142">
    <cfRule type="expression" dxfId="11" priority="10">
      <formula>$E141&lt;0.7</formula>
    </cfRule>
    <cfRule type="expression" dxfId="10" priority="11">
      <formula>AND($E141&gt;=0.7,$E141&lt;0.9)</formula>
    </cfRule>
    <cfRule type="expression" dxfId="9" priority="12">
      <formula>$E141&gt;=0.9</formula>
    </cfRule>
  </conditionalFormatting>
  <conditionalFormatting sqref="A172">
    <cfRule type="expression" dxfId="8" priority="7">
      <formula>$E171&lt;0.7</formula>
    </cfRule>
    <cfRule type="expression" dxfId="7" priority="8">
      <formula>AND($E171&gt;=0.7,$E171&lt;0.9)</formula>
    </cfRule>
    <cfRule type="expression" dxfId="6" priority="9">
      <formula>$E171&gt;=0.9</formula>
    </cfRule>
  </conditionalFormatting>
  <conditionalFormatting sqref="A187">
    <cfRule type="expression" dxfId="5" priority="4">
      <formula>$E186&lt;0.7</formula>
    </cfRule>
    <cfRule type="expression" dxfId="4" priority="5">
      <formula>AND($E186&gt;=0.7,$E186&lt;0.9)</formula>
    </cfRule>
    <cfRule type="expression" dxfId="3" priority="6">
      <formula>$E186&gt;=0.9</formula>
    </cfRule>
  </conditionalFormatting>
  <conditionalFormatting sqref="A262">
    <cfRule type="expression" dxfId="2" priority="1">
      <formula>$E261&lt;0.7</formula>
    </cfRule>
    <cfRule type="expression" dxfId="1" priority="2">
      <formula>AND($E261&gt;=0.7,$E261&lt;0.9)</formula>
    </cfRule>
    <cfRule type="expression" dxfId="0" priority="3">
      <formula>$E261&gt;=0.9</formula>
    </cfRule>
  </conditionalFormatting>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workbookViewId="0">
      <selection activeCell="I6" sqref="I6"/>
    </sheetView>
  </sheetViews>
  <sheetFormatPr baseColWidth="10" defaultRowHeight="12.75" x14ac:dyDescent="0.2"/>
  <cols>
    <col min="1" max="16384" width="11.42578125" style="20"/>
  </cols>
  <sheetData>
    <row r="1" spans="1:9" x14ac:dyDescent="0.2">
      <c r="C1" s="20" t="s">
        <v>391</v>
      </c>
      <c r="D1" s="20" t="s">
        <v>392</v>
      </c>
      <c r="E1" s="20" t="s">
        <v>393</v>
      </c>
      <c r="F1" s="20" t="s">
        <v>394</v>
      </c>
      <c r="G1" s="20" t="s">
        <v>395</v>
      </c>
      <c r="H1" s="20" t="s">
        <v>396</v>
      </c>
      <c r="I1" s="20" t="s">
        <v>397</v>
      </c>
    </row>
    <row r="2" spans="1:9" ht="15" x14ac:dyDescent="0.25">
      <c r="A2" s="26" t="s">
        <v>398</v>
      </c>
      <c r="B2" s="27">
        <v>0.7</v>
      </c>
      <c r="C2" s="27">
        <f t="shared" ref="C2:I2" si="0">IF(C$6&lt;$B$2,C$6,"")</f>
        <v>0</v>
      </c>
      <c r="D2" s="27">
        <f t="shared" si="0"/>
        <v>0</v>
      </c>
      <c r="E2" s="27">
        <f t="shared" si="0"/>
        <v>0</v>
      </c>
      <c r="F2" s="27">
        <f t="shared" si="0"/>
        <v>0</v>
      </c>
      <c r="G2" s="27">
        <f t="shared" si="0"/>
        <v>0</v>
      </c>
      <c r="H2" s="27">
        <f t="shared" si="0"/>
        <v>0</v>
      </c>
      <c r="I2" s="27">
        <f t="shared" si="0"/>
        <v>0</v>
      </c>
    </row>
    <row r="3" spans="1:9" ht="15" x14ac:dyDescent="0.25">
      <c r="A3" s="28" t="s">
        <v>399</v>
      </c>
      <c r="B3" s="27">
        <v>0.9</v>
      </c>
      <c r="C3" s="27" t="str">
        <f t="shared" ref="C3:I3" si="1">IF(AND(C$6&gt;=$B$2,C$6&lt;$B$3),C$6,"")</f>
        <v/>
      </c>
      <c r="D3" s="27" t="str">
        <f t="shared" si="1"/>
        <v/>
      </c>
      <c r="E3" s="27" t="str">
        <f t="shared" si="1"/>
        <v/>
      </c>
      <c r="F3" s="27" t="str">
        <f t="shared" si="1"/>
        <v/>
      </c>
      <c r="G3" s="27" t="str">
        <f t="shared" si="1"/>
        <v/>
      </c>
      <c r="H3" s="27" t="str">
        <f t="shared" si="1"/>
        <v/>
      </c>
      <c r="I3" s="27" t="str">
        <f t="shared" si="1"/>
        <v/>
      </c>
    </row>
    <row r="4" spans="1:9" ht="15" x14ac:dyDescent="0.25">
      <c r="A4" s="29" t="s">
        <v>400</v>
      </c>
      <c r="B4" s="27">
        <v>1</v>
      </c>
      <c r="C4" s="27" t="str">
        <f t="shared" ref="C4:I4" si="2">IF(C$6&gt;=$B$3,C$6,"")</f>
        <v/>
      </c>
      <c r="D4" s="27" t="str">
        <f t="shared" si="2"/>
        <v/>
      </c>
      <c r="E4" s="27" t="str">
        <f t="shared" si="2"/>
        <v/>
      </c>
      <c r="F4" s="27" t="str">
        <f t="shared" si="2"/>
        <v/>
      </c>
      <c r="G4" s="27" t="str">
        <f t="shared" si="2"/>
        <v/>
      </c>
      <c r="H4" s="27" t="str">
        <f t="shared" si="2"/>
        <v/>
      </c>
      <c r="I4" s="27" t="str">
        <f t="shared" si="2"/>
        <v/>
      </c>
    </row>
    <row r="5" spans="1:9" ht="15" x14ac:dyDescent="0.2">
      <c r="A5" s="20" t="s">
        <v>401</v>
      </c>
      <c r="C5" s="30">
        <f t="shared" ref="C5:I5" si="3">100%-C6</f>
        <v>1</v>
      </c>
      <c r="D5" s="30">
        <f t="shared" si="3"/>
        <v>1</v>
      </c>
      <c r="E5" s="30">
        <f t="shared" si="3"/>
        <v>1</v>
      </c>
      <c r="F5" s="30">
        <f t="shared" si="3"/>
        <v>1</v>
      </c>
      <c r="G5" s="30">
        <f t="shared" si="3"/>
        <v>1</v>
      </c>
      <c r="H5" s="30">
        <f t="shared" si="3"/>
        <v>1</v>
      </c>
      <c r="I5" s="30">
        <f t="shared" si="3"/>
        <v>1</v>
      </c>
    </row>
    <row r="6" spans="1:9" x14ac:dyDescent="0.2">
      <c r="A6" s="20" t="s">
        <v>381</v>
      </c>
      <c r="C6" s="27">
        <f>Totalizador!E2</f>
        <v>0</v>
      </c>
      <c r="D6" s="27">
        <f>Totalizador!E42</f>
        <v>0</v>
      </c>
      <c r="E6" s="27">
        <f>Totalizador!E141</f>
        <v>0</v>
      </c>
      <c r="F6" s="27">
        <f>Totalizador!E171</f>
        <v>0</v>
      </c>
      <c r="G6" s="27">
        <f>Totalizador!E186</f>
        <v>0</v>
      </c>
      <c r="H6" s="27">
        <f>Totalizador!E261</f>
        <v>0</v>
      </c>
      <c r="I6" s="27">
        <f>Totalizador!C295</f>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workbookViewId="0">
      <pane xSplit="23" ySplit="49" topLeftCell="X50" activePane="bottomRight" state="frozen"/>
      <selection activeCell="I6" sqref="I6"/>
      <selection pane="topRight" activeCell="I6" sqref="I6"/>
      <selection pane="bottomLeft" activeCell="I6" sqref="I6"/>
      <selection pane="bottomRight" activeCell="I6" sqref="I6"/>
    </sheetView>
  </sheetViews>
  <sheetFormatPr baseColWidth="10" defaultRowHeight="12.75" x14ac:dyDescent="0.2"/>
  <cols>
    <col min="1" max="16384" width="11.42578125" style="20"/>
  </cols>
  <sheetData/>
  <sheetProtection algorithmName="SHA-512" hashValue="qj2QFvLhIGT2ZwA0rkRsBtRrAXJYriYL2YKRxrI26egwlwFRPnpn7Md2u5+a2yU3uS3KjlWCPrbP0epkRby4Mw==" saltValue="68PLxKMd2F8zcFLzAsppsw==" spinCount="100000" sheet="1" objects="1" scenarios="1" selectLockedCells="1" selectUnlockedCells="1"/>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Propia</vt:lpstr>
      <vt:lpstr>Listas de selección</vt:lpstr>
      <vt:lpstr>Totalizador</vt:lpstr>
      <vt:lpstr>Cálculos Cuadro Control</vt:lpstr>
      <vt:lpstr>Cuadro de Control</vt:lpstr>
      <vt:lpstr>Propia!Títulos_a_imprimir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Eliecer Mayor Camacho</dc:creator>
  <cp:lastModifiedBy>Cesar Augusto Rodriguez Chaparro</cp:lastModifiedBy>
  <cp:lastPrinted>2019-05-29T20:31:21Z</cp:lastPrinted>
  <dcterms:created xsi:type="dcterms:W3CDTF">2019-01-29T19:58:38Z</dcterms:created>
  <dcterms:modified xsi:type="dcterms:W3CDTF">2019-05-29T20:31:46Z</dcterms:modified>
</cp:coreProperties>
</file>