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drawings/drawing2.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8431" codeName="{B1203076-2D4D-A25B-A398-973B695A806A}"/>
  <workbookPr showInkAnnotation="0" codeName="ThisWorkbook" defaultThemeVersion="124226"/>
  <mc:AlternateContent xmlns:mc="http://schemas.openxmlformats.org/markup-compatibility/2006">
    <mc:Choice Requires="x15">
      <x15ac:absPath xmlns:x15ac="http://schemas.microsoft.com/office/spreadsheetml/2010/11/ac" url="E:\ArchivosICBF\Publicaciones\Plan Anticorrupción\"/>
    </mc:Choice>
  </mc:AlternateContent>
  <bookViews>
    <workbookView xWindow="0" yWindow="0" windowWidth="28800" windowHeight="13500" tabRatio="601" firstSheet="6" activeTab="6"/>
  </bookViews>
  <sheets>
    <sheet name="Inicio" sheetId="1" state="hidden" r:id="rId1"/>
    <sheet name="Comp1" sheetId="2" state="hidden" r:id="rId2"/>
    <sheet name="Comp3" sheetId="4" state="hidden" r:id="rId3"/>
    <sheet name="Comp4" sheetId="5" state="hidden" r:id="rId4"/>
    <sheet name="Comp5" sheetId="6" state="hidden" r:id="rId5"/>
    <sheet name="Comp6" sheetId="7" state="hidden" r:id="rId6"/>
    <sheet name="PAAC versión imprimible" sheetId="9" r:id="rId7"/>
    <sheet name="Comp 2" sheetId="3" r:id="rId8"/>
    <sheet name="Matriz de Riesgos Procesos 2019" sheetId="17" r:id="rId9"/>
    <sheet name="Mapas Calor 2018 - Calidad" sheetId="13" state="hidden" r:id="rId10"/>
    <sheet name="Mapas Calor 2018 - Corrupción" sheetId="14" state="hidden" r:id="rId11"/>
    <sheet name="Hoja1" sheetId="10" state="hidden" r:id="rId12"/>
  </sheets>
  <externalReferences>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_xlnm._FilterDatabase" localSheetId="4" hidden="1">Comp5!$A$11:$JA$11</definedName>
    <definedName name="_xlnm._FilterDatabase" localSheetId="8" hidden="1">'Matriz de Riesgos Procesos 2019'!$A$6:$AL$21</definedName>
    <definedName name="ANEXO" localSheetId="8">'[1]Matriz de Riesgos Nueva Metodol'!#REF!</definedName>
    <definedName name="ANEXO">#REF!</definedName>
    <definedName name="ANEXOS" localSheetId="8">'[1]Matriz de Riesgos Nueva Metodol'!#REF!</definedName>
    <definedName name="ANEXOS">#REF!</definedName>
    <definedName name="_xlnm.Print_Area" localSheetId="1">Comp1!$A$1:$X$31</definedName>
    <definedName name="_xlnm.Print_Area" localSheetId="2">Comp3!$A$1:$X$46</definedName>
    <definedName name="_xlnm.Print_Area" localSheetId="3">Comp4!$A$1:$X$29</definedName>
    <definedName name="_xlnm.Print_Area" localSheetId="4">Comp5!$A$1:$X$43</definedName>
    <definedName name="_xlnm.Print_Area" localSheetId="5">Comp6!$A$1:$X$16</definedName>
    <definedName name="ATLANTICO" localSheetId="8">'[1]Matriz de Riesgos Nueva Metodol'!#REF!</definedName>
    <definedName name="ATLANTICO">#REF!</definedName>
    <definedName name="BOGOTÁ" localSheetId="8">'[1]Matriz de Riesgos Nueva Metodol'!#REF!</definedName>
    <definedName name="BOGOTÁ">#REF!</definedName>
    <definedName name="BOLÍVAR" localSheetId="8">'[1]Matriz de Riesgos Nueva Metodol'!#REF!</definedName>
    <definedName name="BOLÍVAR">#REF!</definedName>
    <definedName name="BOYACÁ" localSheetId="8">'[1]Matriz de Riesgos Nueva Metodol'!#REF!</definedName>
    <definedName name="BOYACÁ">#REF!</definedName>
    <definedName name="bvxbv">[2]Hoja1!$A$1:$A$6</definedName>
    <definedName name="CALDAS" localSheetId="8">'[1]Matriz de Riesgos Nueva Metodol'!#REF!</definedName>
    <definedName name="CALDAS">#REF!</definedName>
    <definedName name="Califica">Hoja1!$A$1:$A$6</definedName>
    <definedName name="Califica2">Hoja1!$A$9:$A$11</definedName>
    <definedName name="CAQUETÁ" localSheetId="8">'[1]Matriz de Riesgos Nueva Metodol'!#REF!</definedName>
    <definedName name="CAQUETÁ">#REF!</definedName>
    <definedName name="CASANARE" localSheetId="8">'[1]Matriz de Riesgos Nueva Metodol'!#REF!</definedName>
    <definedName name="CASANARE">#REF!</definedName>
    <definedName name="CAUCA" localSheetId="8">'[1]Matriz de Riesgos Nueva Metodol'!#REF!</definedName>
    <definedName name="CAUCA">#REF!</definedName>
    <definedName name="CESAR" localSheetId="8">'[1]Matriz de Riesgos Nueva Metodol'!#REF!</definedName>
    <definedName name="CESAR">#REF!</definedName>
    <definedName name="CHOCO" localSheetId="8">'[1]Matriz de Riesgos Nueva Metodol'!#REF!</definedName>
    <definedName name="CHOCO">#REF!</definedName>
    <definedName name="CONSECUENCIAS" localSheetId="8">'[1]Matriz de Riesgos Nueva Metodol'!#REF!</definedName>
    <definedName name="CONSECUENCIAS">#REF!</definedName>
    <definedName name="CONTROL" localSheetId="8">'[1]Matriz de Riesgos Nueva Metodol'!#REF!</definedName>
    <definedName name="CONTROL">#REF!</definedName>
    <definedName name="CONTROL_DOCUMENTADO">[1]DATOS!$AS$33:$AS$35</definedName>
    <definedName name="CONTROL_EFECTIVIDAD">[1]DATOS!$AS$43:$AS$45</definedName>
    <definedName name="CONTROL_EJECUCION">[1]DATOS!$AS$38:$AS$40</definedName>
    <definedName name="CONTROL_NATURALEZA">[1]DATOS!$AS$27:$AS$30</definedName>
    <definedName name="CONTROL_TIPO">[1]DATOS!$AS$23:$AS$26</definedName>
    <definedName name="CONTROLES_FRECUENCIA">[1]DATOS!$AV$31:$AV$39</definedName>
    <definedName name="CONTROLES_IMPACTO">[1]DATOS!$AS$77:$AS$78</definedName>
    <definedName name="CONTROLES_PROBABILIDAD">[1]DATOS!$AR$77:$AR$78</definedName>
    <definedName name="CÓRDOBA" localSheetId="8">'[1]Matriz de Riesgos Nueva Metodol'!#REF!</definedName>
    <definedName name="CÓRDOBA">#REF!</definedName>
    <definedName name="_xlnm.Criteria" localSheetId="8">'[1]Matriz de Riesgos Nueva Metodol'!#REF!</definedName>
    <definedName name="_xlnm.Criteria">#REF!</definedName>
    <definedName name="CUNDINAMARCA" localSheetId="8">'[1]Matriz de Riesgos Nueva Metodol'!#REF!</definedName>
    <definedName name="CUNDINAMARCA">#REF!</definedName>
    <definedName name="DatosContextoInterno" localSheetId="9">'[3]Matriz Riesgos Corrupción 2016'!#REF!</definedName>
    <definedName name="DatosContextoInterno" localSheetId="8">#REF!</definedName>
    <definedName name="DatosContextoInterno">#REF!</definedName>
    <definedName name="dfsdfa">[4]Hoja1!$A$1:$A$6</definedName>
    <definedName name="EJE">[1]DATOS!$BL$2:$BL$3</definedName>
    <definedName name="festivos">OFFSET([5]Listas!$V$2,0,0,COUNTA([5]Listas!$V:$V)-1,1)</definedName>
    <definedName name="FUENTE" localSheetId="8">'[1]Matriz de Riesgos Nueva Metodol'!#REF!</definedName>
    <definedName name="FUENTE">#REF!</definedName>
    <definedName name="GUAINIA" localSheetId="8">'[1]Matriz de Riesgos Nueva Metodol'!#REF!</definedName>
    <definedName name="GUAINIA">#REF!</definedName>
    <definedName name="GUAVIARE" localSheetId="8">'[1]Matriz de Riesgos Nueva Metodol'!#REF!</definedName>
    <definedName name="GUAVIARE">#REF!</definedName>
    <definedName name="HUILA" localSheetId="8">'[1]Matriz de Riesgos Nueva Metodol'!#REF!</definedName>
    <definedName name="HUILA">#REF!</definedName>
    <definedName name="IDENTIFICACION_RIESGO" localSheetId="8">#REF!</definedName>
    <definedName name="IDENTIFICACION_RIESGO">#REF!</definedName>
    <definedName name="IMPACTO" localSheetId="8">'[1]Matriz de Riesgos Nueva Metodol'!#REF!</definedName>
    <definedName name="IMPACTO">#REF!</definedName>
    <definedName name="LA_GUAJIRA" localSheetId="8">'[1]Matriz de Riesgos Nueva Metodol'!#REF!</definedName>
    <definedName name="LA_GUAJIRA">#REF!</definedName>
    <definedName name="Lista_Fase">OFFSET([5]Listas!$K$2,0,0,COUNTA([5]Listas!$K:$K)-1,1)</definedName>
    <definedName name="lista2">OFFSET([5]Listas!$K$2,0,0,COUNTA([5]Listas!$K:$K)-1,2)</definedName>
    <definedName name="MAGDALENA" localSheetId="8">'[1]Matriz de Riesgos Nueva Metodol'!#REF!</definedName>
    <definedName name="MAGDALENA">#REF!</definedName>
    <definedName name="MATRIZ_RIESGOS" localSheetId="9">[6]DATOS!$BD$5:$BH$9</definedName>
    <definedName name="MATRIZ_RIESGOS">[1]DATOS!$BD$5:$BH$9</definedName>
    <definedName name="MATRIZ_RIESGOS_CORRUPCION" localSheetId="9">[6]DATOS!$BD$18:$BF$22</definedName>
    <definedName name="MATRIZ_RIESGOS_CORRUPCION">[7]DATOS!$BD$18:$BF$22</definedName>
    <definedName name="META" localSheetId="8">'[1]Matriz de Riesgos Nueva Metodol'!#REF!</definedName>
    <definedName name="META">#REF!</definedName>
    <definedName name="N_SANTANDER" localSheetId="8">'[1]Matriz de Riesgos Nueva Metodol'!#REF!</definedName>
    <definedName name="N_SANTANDER">#REF!</definedName>
    <definedName name="NACIONAL" localSheetId="8">'[1]Matriz de Riesgos Nueva Metodol'!#REF!</definedName>
    <definedName name="NACIONAL">#REF!</definedName>
    <definedName name="NARIÑO" localSheetId="8">'[1]Matriz de Riesgos Nueva Metodol'!#REF!</definedName>
    <definedName name="NARIÑO">#REF!</definedName>
    <definedName name="OBJETIVOS" localSheetId="8">'[1]Matriz de Riesgos Nueva Metodol'!#REF!</definedName>
    <definedName name="OBJETIVOS">#REF!</definedName>
    <definedName name="PROBABILIDAD" localSheetId="8">'[1]Matriz de Riesgos Nueva Metodol'!#REF!</definedName>
    <definedName name="PROBABILIDAD">#REF!</definedName>
    <definedName name="PUTUMAYO" localSheetId="8">'[1]Matriz de Riesgos Nueva Metodol'!#REF!</definedName>
    <definedName name="PUTUMAYO">#REF!</definedName>
    <definedName name="QUINDIO" localSheetId="8">'[1]Matriz de Riesgos Nueva Metodol'!#REF!</definedName>
    <definedName name="QUINDIO">#REF!</definedName>
    <definedName name="REGIONAL" localSheetId="8">'[1]Matriz de Riesgos Nueva Metodol'!#REF!</definedName>
    <definedName name="REGIONAL">#REF!</definedName>
    <definedName name="Regionales" localSheetId="8">'[1]Matriz de Riesgos Nueva Metodol'!#REF!</definedName>
    <definedName name="Regionales">#REF!</definedName>
    <definedName name="RISARALDA" localSheetId="8">'[1]Matriz de Riesgos Nueva Metodol'!#REF!</definedName>
    <definedName name="RISARALDA">#REF!</definedName>
    <definedName name="SAN_ANDRES" localSheetId="8">'[1]Matriz de Riesgos Nueva Metodol'!#REF!</definedName>
    <definedName name="SAN_ANDRES">#REF!</definedName>
    <definedName name="SANTANDER" localSheetId="8">'[1]Matriz de Riesgos Nueva Metodol'!#REF!</definedName>
    <definedName name="SANTANDER">#REF!</definedName>
    <definedName name="SEDE_NACIONAL" localSheetId="8">'[1]Matriz de Riesgos Nueva Metodol'!#REF!</definedName>
    <definedName name="SEDE_NACIONAL">#REF!</definedName>
    <definedName name="SUCRE" localSheetId="8">'[1]Matriz de Riesgos Nueva Metodol'!#REF!</definedName>
    <definedName name="SUCRE">#REF!</definedName>
    <definedName name="Tipos">OFFSET([5]Listas!$Q$2,0,0,COUNTA([5]Listas!$Q:$Q)-1,2)</definedName>
    <definedName name="_xlnm.Print_Titles" localSheetId="1">Comp1!$2:$8</definedName>
    <definedName name="_xlnm.Print_Titles" localSheetId="2">Comp3!$2:$8</definedName>
    <definedName name="_xlnm.Print_Titles" localSheetId="3">Comp4!$2:$8</definedName>
    <definedName name="_xlnm.Print_Titles" localSheetId="4">Comp5!$2:$8</definedName>
    <definedName name="_xlnm.Print_Titles" localSheetId="5">Comp6!$2:$8</definedName>
    <definedName name="_xlnm.Print_Titles" localSheetId="8">'Matriz de Riesgos Procesos 2019'!$4:$6</definedName>
    <definedName name="_xlnm.Print_Titles" localSheetId="6">'PAAC versión imprimible'!$2:$8</definedName>
    <definedName name="TOLIMA" localSheetId="8">'[1]Matriz de Riesgos Nueva Metodol'!#REF!</definedName>
    <definedName name="TOLIMA">#REF!</definedName>
    <definedName name="VALLE" localSheetId="8">'[1]Matriz de Riesgos Nueva Metodol'!#REF!</definedName>
    <definedName name="VALLE">#REF!</definedName>
    <definedName name="VAUPES" localSheetId="8">'[1]Matriz de Riesgos Nueva Metodol'!#REF!</definedName>
    <definedName name="VAUPES">#REF!</definedName>
    <definedName name="VICHADA" localSheetId="8">'[1]Matriz de Riesgos Nueva Metodol'!#REF!</definedName>
    <definedName name="VICHADA">#REF!</definedName>
    <definedName name="Z_071506DA_266B_4D33_97E0_D576C70FE271_.wvu.FilterData" localSheetId="8" hidden="1">'Matriz de Riesgos Procesos 2019'!$A$6:$AI$21</definedName>
    <definedName name="Z_13CE4E0B_6D7C_47AC_BA40_02AD9E229BD1_.wvu.Cols" localSheetId="7" hidden="1">'Comp 2'!$AH:$XFD</definedName>
    <definedName name="Z_13CE4E0B_6D7C_47AC_BA40_02AD9E229BD1_.wvu.Cols" localSheetId="1" hidden="1">Comp1!$Z:$XFD</definedName>
    <definedName name="Z_13CE4E0B_6D7C_47AC_BA40_02AD9E229BD1_.wvu.Cols" localSheetId="2" hidden="1">Comp3!$Z:$XFD</definedName>
    <definedName name="Z_13CE4E0B_6D7C_47AC_BA40_02AD9E229BD1_.wvu.Cols" localSheetId="3" hidden="1">Comp4!$Z:$XFD</definedName>
    <definedName name="Z_13CE4E0B_6D7C_47AC_BA40_02AD9E229BD1_.wvu.Cols" localSheetId="4" hidden="1">Comp5!$Z:$XFD</definedName>
    <definedName name="Z_13CE4E0B_6D7C_47AC_BA40_02AD9E229BD1_.wvu.Cols" localSheetId="5" hidden="1">Comp6!$Z:$XFD</definedName>
    <definedName name="Z_13CE4E0B_6D7C_47AC_BA40_02AD9E229BD1_.wvu.Cols" localSheetId="0" hidden="1">Inicio!$S:$XFD</definedName>
    <definedName name="Z_13CE4E0B_6D7C_47AC_BA40_02AD9E229BD1_.wvu.Cols" localSheetId="6" hidden="1">'PAAC versión imprimible'!$Z:$XFD</definedName>
    <definedName name="Z_13CE4E0B_6D7C_47AC_BA40_02AD9E229BD1_.wvu.PrintArea" localSheetId="1" hidden="1">Comp1!$A$1:$X$31</definedName>
    <definedName name="Z_13CE4E0B_6D7C_47AC_BA40_02AD9E229BD1_.wvu.PrintArea" localSheetId="2" hidden="1">Comp3!$A$1:$X$46</definedName>
    <definedName name="Z_13CE4E0B_6D7C_47AC_BA40_02AD9E229BD1_.wvu.PrintArea" localSheetId="3" hidden="1">Comp4!$A$1:$X$29</definedName>
    <definedName name="Z_13CE4E0B_6D7C_47AC_BA40_02AD9E229BD1_.wvu.PrintArea" localSheetId="4" hidden="1">Comp5!$A$1:$X$42</definedName>
    <definedName name="Z_13CE4E0B_6D7C_47AC_BA40_02AD9E229BD1_.wvu.PrintArea" localSheetId="5" hidden="1">Comp6!$A$1:$X$16</definedName>
    <definedName name="Z_13CE4E0B_6D7C_47AC_BA40_02AD9E229BD1_.wvu.PrintArea" localSheetId="6" hidden="1">'PAAC versión imprimible'!$A$1:$X$122</definedName>
    <definedName name="Z_13CE4E0B_6D7C_47AC_BA40_02AD9E229BD1_.wvu.PrintTitles" localSheetId="1" hidden="1">Comp1!$2:$8</definedName>
    <definedName name="Z_13CE4E0B_6D7C_47AC_BA40_02AD9E229BD1_.wvu.PrintTitles" localSheetId="2" hidden="1">Comp3!$2:$8</definedName>
    <definedName name="Z_13CE4E0B_6D7C_47AC_BA40_02AD9E229BD1_.wvu.PrintTitles" localSheetId="3" hidden="1">Comp4!$2:$8</definedName>
    <definedName name="Z_13CE4E0B_6D7C_47AC_BA40_02AD9E229BD1_.wvu.PrintTitles" localSheetId="4" hidden="1">Comp5!$2:$8</definedName>
    <definedName name="Z_13CE4E0B_6D7C_47AC_BA40_02AD9E229BD1_.wvu.PrintTitles" localSheetId="5" hidden="1">Comp6!$2:$8</definedName>
    <definedName name="Z_13CE4E0B_6D7C_47AC_BA40_02AD9E229BD1_.wvu.PrintTitles" localSheetId="6" hidden="1">'PAAC versión imprimible'!$2:$8</definedName>
    <definedName name="Z_13CE4E0B_6D7C_47AC_BA40_02AD9E229BD1_.wvu.Rows" localSheetId="7" hidden="1">'Comp 2'!$20:$1048576</definedName>
    <definedName name="Z_13CE4E0B_6D7C_47AC_BA40_02AD9E229BD1_.wvu.Rows" localSheetId="1" hidden="1">Comp1!$131:$1048576,Comp1!$32:$130</definedName>
    <definedName name="Z_13CE4E0B_6D7C_47AC_BA40_02AD9E229BD1_.wvu.Rows" localSheetId="2" hidden="1">Comp3!$135:$1048576,Comp3!$47:$134</definedName>
    <definedName name="Z_13CE4E0B_6D7C_47AC_BA40_02AD9E229BD1_.wvu.Rows" localSheetId="3" hidden="1">Comp4!$128:$1048576,Comp4!$31:$127</definedName>
    <definedName name="Z_13CE4E0B_6D7C_47AC_BA40_02AD9E229BD1_.wvu.Rows" localSheetId="4" hidden="1">Comp5!$133:$1048576,Comp5!$45:$132</definedName>
    <definedName name="Z_13CE4E0B_6D7C_47AC_BA40_02AD9E229BD1_.wvu.Rows" localSheetId="5" hidden="1">Comp6!$133:$1048576,Comp6!$40:$132</definedName>
    <definedName name="Z_13CE4E0B_6D7C_47AC_BA40_02AD9E229BD1_.wvu.Rows" localSheetId="0" hidden="1">Inicio!$23:$1048576,Inicio!$1:$1,Inicio!$9:$9,Inicio!$19:$22</definedName>
    <definedName name="Z_36940B96_A6B6_4814_AFB4_2B48F6A6F875_.wvu.FilterData" localSheetId="8" hidden="1">'Matriz de Riesgos Procesos 2019'!$A$6:$AI$21</definedName>
    <definedName name="Z_6B512399_5852_489A_AE70_B870F9F5D564_.wvu.FilterData" localSheetId="8" hidden="1">'Matriz de Riesgos Procesos 2019'!$A$6:$AI$21</definedName>
    <definedName name="Z_6D2BA85D_D74C_43B1_8902_8D962B9088DF_.wvu.FilterData" localSheetId="8" hidden="1">'Matriz de Riesgos Procesos 2019'!$A$6:$AI$21</definedName>
    <definedName name="Z_8DCE9345_9BCF_4BE9_B3B7_1C4F31CF51EB_.wvu.FilterData" localSheetId="8" hidden="1">'Matriz de Riesgos Procesos 2019'!$A$6:$AI$21</definedName>
    <definedName name="Z_9728FE42_F28A_47D7_A884_EEAE45169F97_.wvu.FilterData" localSheetId="8" hidden="1">'Matriz de Riesgos Procesos 2019'!$A$6:$AI$21</definedName>
    <definedName name="Z_9C7ECB6F_BDD4_49E8_904E_40F4AF87BFA1_.wvu.FilterData" localSheetId="8" hidden="1">'Matriz de Riesgos Procesos 2019'!$A$6:$AI$21</definedName>
    <definedName name="Z_A18BB86E_DB44_47F1_B842_D73307AB453F_.wvu.Cols" localSheetId="7" hidden="1">'Comp 2'!$AH:$XFD</definedName>
    <definedName name="Z_A18BB86E_DB44_47F1_B842_D73307AB453F_.wvu.Cols" localSheetId="1" hidden="1">Comp1!$Z:$XFD</definedName>
    <definedName name="Z_A18BB86E_DB44_47F1_B842_D73307AB453F_.wvu.Cols" localSheetId="2" hidden="1">Comp3!$Z:$XFD</definedName>
    <definedName name="Z_A18BB86E_DB44_47F1_B842_D73307AB453F_.wvu.Cols" localSheetId="3" hidden="1">Comp4!$Z:$XFD</definedName>
    <definedName name="Z_A18BB86E_DB44_47F1_B842_D73307AB453F_.wvu.Cols" localSheetId="4" hidden="1">Comp5!$Z:$XFD</definedName>
    <definedName name="Z_A18BB86E_DB44_47F1_B842_D73307AB453F_.wvu.Cols" localSheetId="5" hidden="1">Comp6!$Z:$XFD</definedName>
    <definedName name="Z_A18BB86E_DB44_47F1_B842_D73307AB453F_.wvu.Cols" localSheetId="0" hidden="1">Inicio!$S:$XFD</definedName>
    <definedName name="Z_A18BB86E_DB44_47F1_B842_D73307AB453F_.wvu.Cols" localSheetId="6" hidden="1">'PAAC versión imprimible'!$Z:$XFD</definedName>
    <definedName name="Z_A18BB86E_DB44_47F1_B842_D73307AB453F_.wvu.PrintArea" localSheetId="1" hidden="1">Comp1!$A$1:$X$31</definedName>
    <definedName name="Z_A18BB86E_DB44_47F1_B842_D73307AB453F_.wvu.PrintArea" localSheetId="2" hidden="1">Comp3!$A$1:$X$46</definedName>
    <definedName name="Z_A18BB86E_DB44_47F1_B842_D73307AB453F_.wvu.PrintArea" localSheetId="3" hidden="1">Comp4!$A$1:$X$29</definedName>
    <definedName name="Z_A18BB86E_DB44_47F1_B842_D73307AB453F_.wvu.PrintArea" localSheetId="4" hidden="1">Comp5!$A$1:$X$42</definedName>
    <definedName name="Z_A18BB86E_DB44_47F1_B842_D73307AB453F_.wvu.PrintArea" localSheetId="5" hidden="1">Comp6!$A$1:$X$16</definedName>
    <definedName name="Z_A18BB86E_DB44_47F1_B842_D73307AB453F_.wvu.PrintArea" localSheetId="6" hidden="1">'PAAC versión imprimible'!$A$1:$X$122</definedName>
    <definedName name="Z_A18BB86E_DB44_47F1_B842_D73307AB453F_.wvu.PrintTitles" localSheetId="1" hidden="1">Comp1!$2:$8</definedName>
    <definedName name="Z_A18BB86E_DB44_47F1_B842_D73307AB453F_.wvu.PrintTitles" localSheetId="2" hidden="1">Comp3!$2:$8</definedName>
    <definedName name="Z_A18BB86E_DB44_47F1_B842_D73307AB453F_.wvu.PrintTitles" localSheetId="3" hidden="1">Comp4!$2:$8</definedName>
    <definedName name="Z_A18BB86E_DB44_47F1_B842_D73307AB453F_.wvu.PrintTitles" localSheetId="4" hidden="1">Comp5!$2:$8</definedName>
    <definedName name="Z_A18BB86E_DB44_47F1_B842_D73307AB453F_.wvu.PrintTitles" localSheetId="5" hidden="1">Comp6!$2:$8</definedName>
    <definedName name="Z_A18BB86E_DB44_47F1_B842_D73307AB453F_.wvu.PrintTitles" localSheetId="6" hidden="1">'PAAC versión imprimible'!$2:$8</definedName>
    <definedName name="Z_A18BB86E_DB44_47F1_B842_D73307AB453F_.wvu.Rows" localSheetId="7" hidden="1">'Comp 2'!$20:$1048576</definedName>
    <definedName name="Z_A18BB86E_DB44_47F1_B842_D73307AB453F_.wvu.Rows" localSheetId="1" hidden="1">Comp1!$131:$1048576,Comp1!$32:$130</definedName>
    <definedName name="Z_A18BB86E_DB44_47F1_B842_D73307AB453F_.wvu.Rows" localSheetId="2" hidden="1">Comp3!$135:$1048576,Comp3!$47:$134</definedName>
    <definedName name="Z_A18BB86E_DB44_47F1_B842_D73307AB453F_.wvu.Rows" localSheetId="3" hidden="1">Comp4!$128:$1048576,Comp4!$31:$127</definedName>
    <definedName name="Z_A18BB86E_DB44_47F1_B842_D73307AB453F_.wvu.Rows" localSheetId="4" hidden="1">Comp5!$133:$1048576,Comp5!$45:$132</definedName>
    <definedName name="Z_A18BB86E_DB44_47F1_B842_D73307AB453F_.wvu.Rows" localSheetId="5" hidden="1">Comp6!$133:$1048576,Comp6!$40:$132</definedName>
    <definedName name="Z_A18BB86E_DB44_47F1_B842_D73307AB453F_.wvu.Rows" localSheetId="0" hidden="1">Inicio!$23:$1048576,Inicio!$1:$1,Inicio!$9:$9,Inicio!$19:$22</definedName>
    <definedName name="Z_E379DA83_1DAB_4F92_BADF_F6A465991AC4_.wvu.FilterData" localSheetId="8" hidden="1">'Matriz de Riesgos Procesos 2019'!$A$6:$AI$21</definedName>
    <definedName name="ZONA_RIESGOS">[1]DATOS!$BN$2:$BN$21</definedName>
  </definedNames>
  <calcPr calcId="171027"/>
  <customWorkbookViews>
    <customWorkbookView name="Claudia Marcela Lopez Serrato - Vista personalizada" guid="{A18BB86E-DB44-47F1-B842-D73307AB453F}" mergeInterval="0" personalView="1" maximized="1" xWindow="-8" yWindow="-8" windowWidth="1936" windowHeight="1056" tabRatio="601" activeSheetId="9"/>
    <customWorkbookView name="Andres Fernando Muñoz Salazar - Vista personalizada" guid="{13CE4E0B-6D7C-47AC-BA40-02AD9E229BD1}" mergeInterval="0" personalView="1" maximized="1" xWindow="-8" yWindow="-8" windowWidth="1382" windowHeight="744" tabRatio="601" activeSheetId="8"/>
  </customWorkbookViews>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65" i="9" l="1"/>
  <c r="C42" i="9" l="1"/>
  <c r="B39" i="9"/>
  <c r="C39" i="9"/>
  <c r="D39" i="9"/>
  <c r="E39" i="9"/>
  <c r="F39" i="9"/>
  <c r="H39" i="9"/>
  <c r="I39" i="9"/>
  <c r="J39" i="9"/>
  <c r="K39" i="9"/>
  <c r="L39" i="9"/>
  <c r="B40" i="9"/>
  <c r="C40" i="9"/>
  <c r="D40" i="9"/>
  <c r="E40" i="9"/>
  <c r="F40" i="9"/>
  <c r="H40" i="9"/>
  <c r="I40" i="9"/>
  <c r="J40" i="9"/>
  <c r="K40" i="9"/>
  <c r="L40" i="9"/>
  <c r="B41" i="9"/>
  <c r="C41" i="9"/>
  <c r="D41" i="9"/>
  <c r="E41" i="9"/>
  <c r="F41" i="9"/>
  <c r="H41" i="9"/>
  <c r="I41" i="9"/>
  <c r="J41" i="9"/>
  <c r="K41" i="9"/>
  <c r="L41" i="9"/>
  <c r="B42" i="9"/>
  <c r="D42" i="9"/>
  <c r="E42" i="9"/>
  <c r="F42" i="9"/>
  <c r="H42" i="9"/>
  <c r="I42" i="9"/>
  <c r="J42" i="9"/>
  <c r="K42" i="9"/>
  <c r="L42" i="9"/>
  <c r="L112" i="9" l="1"/>
  <c r="I19" i="9" l="1"/>
  <c r="H17" i="9"/>
  <c r="I17" i="9"/>
  <c r="J17" i="9"/>
  <c r="K17" i="9"/>
  <c r="L17" i="9"/>
  <c r="H18" i="9"/>
  <c r="I18" i="9"/>
  <c r="J18" i="9"/>
  <c r="K18" i="9"/>
  <c r="L18" i="9"/>
  <c r="H19" i="9"/>
  <c r="J19" i="9"/>
  <c r="K19" i="9"/>
  <c r="L19" i="9"/>
  <c r="H20" i="9"/>
  <c r="I20" i="9"/>
  <c r="J20" i="9"/>
  <c r="K20" i="9"/>
  <c r="L20" i="9"/>
  <c r="H21" i="9"/>
  <c r="I21" i="9"/>
  <c r="J21" i="9"/>
  <c r="K21" i="9"/>
  <c r="L21" i="9"/>
  <c r="H22" i="9"/>
  <c r="I22" i="9"/>
  <c r="J22" i="9"/>
  <c r="K22" i="9"/>
  <c r="L22" i="9"/>
  <c r="H16" i="9"/>
  <c r="I16" i="9"/>
  <c r="J16" i="9"/>
  <c r="K16" i="9"/>
  <c r="L16" i="9"/>
  <c r="H14" i="9"/>
  <c r="I14" i="9"/>
  <c r="J14" i="9"/>
  <c r="K14" i="9"/>
  <c r="L14" i="9"/>
  <c r="H15" i="9"/>
  <c r="I15" i="9"/>
  <c r="J15" i="9"/>
  <c r="K15" i="9"/>
  <c r="L15" i="9"/>
  <c r="I13" i="9"/>
  <c r="H13" i="9"/>
  <c r="I39" i="6" l="1"/>
  <c r="I33" i="6"/>
  <c r="I26" i="6"/>
  <c r="J26" i="6" s="1"/>
  <c r="I12" i="6"/>
  <c r="B16" i="9" l="1"/>
  <c r="C16" i="9"/>
  <c r="D16" i="9"/>
  <c r="E16" i="9"/>
  <c r="F16" i="9"/>
  <c r="M16" i="9"/>
  <c r="N16" i="9"/>
  <c r="O16" i="9"/>
  <c r="P16" i="9"/>
  <c r="Q16" i="9"/>
  <c r="R16" i="9"/>
  <c r="S16" i="9"/>
  <c r="T16" i="9"/>
  <c r="U16" i="9"/>
  <c r="V16" i="9"/>
  <c r="W16" i="9"/>
  <c r="X16" i="9"/>
  <c r="B17" i="9"/>
  <c r="C17" i="9"/>
  <c r="D17" i="9"/>
  <c r="E17" i="9"/>
  <c r="F17" i="9"/>
  <c r="M17" i="9"/>
  <c r="N17" i="9"/>
  <c r="O17" i="9"/>
  <c r="P17" i="9"/>
  <c r="Q17" i="9"/>
  <c r="R17" i="9"/>
  <c r="S17" i="9"/>
  <c r="T17" i="9"/>
  <c r="U17" i="9"/>
  <c r="V17" i="9"/>
  <c r="W17" i="9"/>
  <c r="X17" i="9"/>
  <c r="B18" i="9"/>
  <c r="C18" i="9"/>
  <c r="D18" i="9"/>
  <c r="E18" i="9"/>
  <c r="F18" i="9"/>
  <c r="M18" i="9"/>
  <c r="N18" i="9"/>
  <c r="O18" i="9"/>
  <c r="P18" i="9"/>
  <c r="Q18" i="9"/>
  <c r="R18" i="9"/>
  <c r="S18" i="9"/>
  <c r="T18" i="9"/>
  <c r="U18" i="9"/>
  <c r="V18" i="9"/>
  <c r="W18" i="9"/>
  <c r="X18" i="9"/>
  <c r="D44" i="9" l="1"/>
  <c r="F131" i="9" l="1"/>
  <c r="H99" i="9" l="1"/>
  <c r="R123" i="9"/>
  <c r="H123" i="9"/>
  <c r="I123" i="9"/>
  <c r="J123" i="9"/>
  <c r="K123" i="9"/>
  <c r="L123" i="9"/>
  <c r="M123" i="9"/>
  <c r="N123" i="9"/>
  <c r="O123" i="9"/>
  <c r="P123" i="9"/>
  <c r="Q123" i="9"/>
  <c r="S123" i="9"/>
  <c r="B123" i="9"/>
  <c r="C123" i="9"/>
  <c r="D123" i="9"/>
  <c r="E123" i="9"/>
  <c r="F123" i="9"/>
  <c r="C13" i="9"/>
  <c r="J39" i="6"/>
  <c r="O39" i="6"/>
  <c r="N39" i="6"/>
  <c r="P39" i="6" l="1"/>
  <c r="K13" i="9"/>
  <c r="E131" i="9" l="1"/>
  <c r="D131" i="9"/>
  <c r="C131" i="9"/>
  <c r="B131" i="9"/>
  <c r="F129" i="9"/>
  <c r="E129" i="9"/>
  <c r="D129" i="9"/>
  <c r="C129" i="9"/>
  <c r="B129" i="9"/>
  <c r="F128" i="9"/>
  <c r="E128" i="9"/>
  <c r="D128" i="9"/>
  <c r="C128" i="9"/>
  <c r="B128" i="9"/>
  <c r="I131" i="9"/>
  <c r="O131" i="9"/>
  <c r="X122" i="9"/>
  <c r="W122" i="9"/>
  <c r="V122" i="9"/>
  <c r="U122" i="9"/>
  <c r="T122" i="9"/>
  <c r="S122" i="9"/>
  <c r="R122" i="9"/>
  <c r="Q122" i="9"/>
  <c r="P122" i="9"/>
  <c r="O122" i="9"/>
  <c r="N122" i="9"/>
  <c r="M122" i="9"/>
  <c r="L122" i="9"/>
  <c r="K122" i="9"/>
  <c r="J122" i="9"/>
  <c r="I122" i="9"/>
  <c r="H122" i="9"/>
  <c r="F122" i="9"/>
  <c r="E122" i="9"/>
  <c r="D122" i="9"/>
  <c r="C122" i="9"/>
  <c r="B122" i="9"/>
  <c r="X121" i="9"/>
  <c r="W121" i="9"/>
  <c r="V121" i="9"/>
  <c r="U121" i="9"/>
  <c r="T121" i="9"/>
  <c r="S121" i="9"/>
  <c r="R121" i="9"/>
  <c r="Q121" i="9"/>
  <c r="P121" i="9"/>
  <c r="O121" i="9"/>
  <c r="N121" i="9"/>
  <c r="M121" i="9"/>
  <c r="L121" i="9"/>
  <c r="K121" i="9"/>
  <c r="J121" i="9"/>
  <c r="I121" i="9"/>
  <c r="H121" i="9"/>
  <c r="F121" i="9"/>
  <c r="E121" i="9"/>
  <c r="D121" i="9"/>
  <c r="C121" i="9"/>
  <c r="B121" i="9"/>
  <c r="X120" i="9"/>
  <c r="W120" i="9"/>
  <c r="V120" i="9"/>
  <c r="U120" i="9"/>
  <c r="T120" i="9"/>
  <c r="S120" i="9"/>
  <c r="R120" i="9"/>
  <c r="Q120" i="9"/>
  <c r="P120" i="9"/>
  <c r="O120" i="9"/>
  <c r="N120" i="9"/>
  <c r="M120" i="9"/>
  <c r="L120" i="9"/>
  <c r="K120" i="9"/>
  <c r="J120" i="9"/>
  <c r="I120" i="9"/>
  <c r="H120" i="9"/>
  <c r="F120" i="9"/>
  <c r="E120" i="9"/>
  <c r="D120" i="9"/>
  <c r="C120" i="9"/>
  <c r="B120" i="9"/>
  <c r="X118" i="9"/>
  <c r="W118" i="9"/>
  <c r="V118" i="9"/>
  <c r="U118" i="9"/>
  <c r="T118" i="9"/>
  <c r="S118" i="9"/>
  <c r="R118" i="9"/>
  <c r="Q118" i="9"/>
  <c r="P118" i="9"/>
  <c r="O118" i="9"/>
  <c r="N118" i="9"/>
  <c r="M118" i="9"/>
  <c r="L118" i="9"/>
  <c r="K118" i="9"/>
  <c r="J118" i="9"/>
  <c r="I118" i="9"/>
  <c r="H118" i="9"/>
  <c r="F118" i="9"/>
  <c r="E118" i="9"/>
  <c r="D118" i="9"/>
  <c r="C118" i="9"/>
  <c r="B118" i="9"/>
  <c r="F116" i="9"/>
  <c r="E116" i="9"/>
  <c r="D116" i="9"/>
  <c r="C116" i="9"/>
  <c r="B116" i="9"/>
  <c r="F115" i="9"/>
  <c r="E115" i="9"/>
  <c r="D115" i="9"/>
  <c r="C115" i="9"/>
  <c r="B115" i="9"/>
  <c r="F114" i="9"/>
  <c r="E114" i="9"/>
  <c r="D114" i="9"/>
  <c r="C114" i="9"/>
  <c r="B114" i="9"/>
  <c r="F112" i="9"/>
  <c r="E112" i="9"/>
  <c r="D112" i="9"/>
  <c r="C112" i="9"/>
  <c r="B112" i="9"/>
  <c r="F111" i="9"/>
  <c r="E111" i="9"/>
  <c r="D111" i="9"/>
  <c r="C111" i="9"/>
  <c r="B111" i="9"/>
  <c r="F110" i="9"/>
  <c r="E110" i="9"/>
  <c r="D110" i="9"/>
  <c r="C110" i="9"/>
  <c r="B110" i="9"/>
  <c r="F109" i="9"/>
  <c r="E109" i="9"/>
  <c r="D109" i="9"/>
  <c r="C109" i="9"/>
  <c r="B109" i="9"/>
  <c r="F108" i="9"/>
  <c r="E108" i="9"/>
  <c r="D108" i="9"/>
  <c r="C108" i="9"/>
  <c r="B108" i="9"/>
  <c r="F107" i="9"/>
  <c r="E107" i="9"/>
  <c r="D107" i="9"/>
  <c r="C107" i="9"/>
  <c r="B107" i="9"/>
  <c r="F105" i="9"/>
  <c r="E105" i="9"/>
  <c r="D105" i="9"/>
  <c r="C105" i="9"/>
  <c r="B105" i="9"/>
  <c r="F103" i="9"/>
  <c r="E103" i="9"/>
  <c r="D103" i="9"/>
  <c r="C103" i="9"/>
  <c r="B103" i="9"/>
  <c r="F102" i="9"/>
  <c r="E102" i="9"/>
  <c r="D102" i="9"/>
  <c r="C102" i="9"/>
  <c r="B102" i="9"/>
  <c r="F101" i="9"/>
  <c r="E101" i="9"/>
  <c r="D101" i="9"/>
  <c r="C101" i="9"/>
  <c r="B101" i="9"/>
  <c r="F100" i="9"/>
  <c r="E100" i="9"/>
  <c r="D100" i="9"/>
  <c r="C100" i="9"/>
  <c r="B100" i="9"/>
  <c r="F99" i="9"/>
  <c r="E99" i="9"/>
  <c r="D99" i="9"/>
  <c r="C99" i="9"/>
  <c r="B99" i="9"/>
  <c r="F98" i="9"/>
  <c r="E98" i="9"/>
  <c r="D98" i="9"/>
  <c r="C98" i="9"/>
  <c r="B98" i="9"/>
  <c r="F97" i="9"/>
  <c r="E97" i="9"/>
  <c r="D97" i="9"/>
  <c r="C97" i="9"/>
  <c r="B97" i="9"/>
  <c r="F96" i="9"/>
  <c r="E96" i="9"/>
  <c r="D96" i="9"/>
  <c r="C96" i="9"/>
  <c r="B96" i="9"/>
  <c r="F95" i="9"/>
  <c r="E95" i="9"/>
  <c r="D95" i="9"/>
  <c r="C95" i="9"/>
  <c r="B95" i="9"/>
  <c r="F94" i="9"/>
  <c r="E94" i="9"/>
  <c r="D94" i="9"/>
  <c r="C94" i="9"/>
  <c r="B94" i="9"/>
  <c r="F93" i="9"/>
  <c r="E93" i="9"/>
  <c r="D93" i="9"/>
  <c r="C93" i="9"/>
  <c r="B93" i="9"/>
  <c r="F88" i="9"/>
  <c r="E88" i="9"/>
  <c r="D88" i="9"/>
  <c r="C88" i="9"/>
  <c r="B88" i="9"/>
  <c r="F87" i="9"/>
  <c r="E87" i="9"/>
  <c r="D87" i="9"/>
  <c r="C87" i="9"/>
  <c r="B87" i="9"/>
  <c r="F85" i="9"/>
  <c r="E85" i="9"/>
  <c r="D85" i="9"/>
  <c r="C85" i="9"/>
  <c r="B85" i="9"/>
  <c r="F84" i="9"/>
  <c r="E84" i="9"/>
  <c r="D84" i="9"/>
  <c r="C84" i="9"/>
  <c r="B84" i="9"/>
  <c r="F83" i="9"/>
  <c r="E83" i="9"/>
  <c r="D83" i="9"/>
  <c r="C83" i="9"/>
  <c r="B83" i="9"/>
  <c r="F81" i="9" l="1"/>
  <c r="E81" i="9"/>
  <c r="D81" i="9"/>
  <c r="C81" i="9"/>
  <c r="B81" i="9"/>
  <c r="C79" i="9"/>
  <c r="C77" i="9"/>
  <c r="F79" i="9"/>
  <c r="E79" i="9"/>
  <c r="D79" i="9"/>
  <c r="B79" i="9"/>
  <c r="F78" i="9"/>
  <c r="E78" i="9"/>
  <c r="D78" i="9"/>
  <c r="C78" i="9"/>
  <c r="B78" i="9"/>
  <c r="F77" i="9"/>
  <c r="E77" i="9"/>
  <c r="D77" i="9"/>
  <c r="B77" i="9"/>
  <c r="F76" i="9"/>
  <c r="E76" i="9"/>
  <c r="D76" i="9"/>
  <c r="C76" i="9"/>
  <c r="B76" i="9"/>
  <c r="F75" i="9"/>
  <c r="E75" i="9"/>
  <c r="D75" i="9"/>
  <c r="C75" i="9"/>
  <c r="B75" i="9"/>
  <c r="F74" i="9"/>
  <c r="E74" i="9"/>
  <c r="D74" i="9"/>
  <c r="C74" i="9"/>
  <c r="B74" i="9"/>
  <c r="F72" i="9"/>
  <c r="E72" i="9"/>
  <c r="D72" i="9"/>
  <c r="C72" i="9"/>
  <c r="B72" i="9"/>
  <c r="F67" i="9"/>
  <c r="E67" i="9"/>
  <c r="D67" i="9"/>
  <c r="C67" i="9"/>
  <c r="B67" i="9"/>
  <c r="F66" i="9"/>
  <c r="E66" i="9"/>
  <c r="D66" i="9"/>
  <c r="C66" i="9"/>
  <c r="B66" i="9"/>
  <c r="F65" i="9"/>
  <c r="D65" i="9"/>
  <c r="C65" i="9"/>
  <c r="B65" i="9"/>
  <c r="F64" i="9"/>
  <c r="E64" i="9"/>
  <c r="D64" i="9"/>
  <c r="C64" i="9"/>
  <c r="B64" i="9"/>
  <c r="F62" i="9"/>
  <c r="E62" i="9"/>
  <c r="D62" i="9"/>
  <c r="C62" i="9"/>
  <c r="B62" i="9"/>
  <c r="F61" i="9"/>
  <c r="E61" i="9"/>
  <c r="D61" i="9"/>
  <c r="C61" i="9"/>
  <c r="B61" i="9"/>
  <c r="F60" i="9"/>
  <c r="E60" i="9"/>
  <c r="D60" i="9"/>
  <c r="C60" i="9"/>
  <c r="B60" i="9"/>
  <c r="F59" i="9"/>
  <c r="E59" i="9"/>
  <c r="D59" i="9"/>
  <c r="C59" i="9"/>
  <c r="B59" i="9"/>
  <c r="F58" i="9"/>
  <c r="E58" i="9"/>
  <c r="D58" i="9"/>
  <c r="C58" i="9"/>
  <c r="B58" i="9"/>
  <c r="F56" i="9"/>
  <c r="E56" i="9"/>
  <c r="D56" i="9"/>
  <c r="C56" i="9"/>
  <c r="B56" i="9"/>
  <c r="F55" i="9"/>
  <c r="E55" i="9"/>
  <c r="D55" i="9"/>
  <c r="C55" i="9"/>
  <c r="B55" i="9"/>
  <c r="F54" i="9"/>
  <c r="E54" i="9"/>
  <c r="D54" i="9"/>
  <c r="C54" i="9"/>
  <c r="B54" i="9"/>
  <c r="F52" i="9"/>
  <c r="E52" i="9"/>
  <c r="D52" i="9"/>
  <c r="C52" i="9"/>
  <c r="B52" i="9"/>
  <c r="F51" i="9"/>
  <c r="E51" i="9"/>
  <c r="D51" i="9"/>
  <c r="C51" i="9"/>
  <c r="B51" i="9"/>
  <c r="F50" i="9"/>
  <c r="E50" i="9"/>
  <c r="D50" i="9"/>
  <c r="C50" i="9"/>
  <c r="B50" i="9"/>
  <c r="F49" i="9"/>
  <c r="E49" i="9"/>
  <c r="D49" i="9"/>
  <c r="C49" i="9"/>
  <c r="B49" i="9"/>
  <c r="F48" i="9"/>
  <c r="E48" i="9"/>
  <c r="D48" i="9"/>
  <c r="C48" i="9"/>
  <c r="B48" i="9"/>
  <c r="F46" i="9"/>
  <c r="E46" i="9"/>
  <c r="D46" i="9"/>
  <c r="C46" i="9"/>
  <c r="B46" i="9"/>
  <c r="F45" i="9"/>
  <c r="E45" i="9"/>
  <c r="D45" i="9"/>
  <c r="C45" i="9"/>
  <c r="B45" i="9"/>
  <c r="F44" i="9"/>
  <c r="E44" i="9"/>
  <c r="C44" i="9"/>
  <c r="B44" i="9"/>
  <c r="F43" i="9"/>
  <c r="E43" i="9"/>
  <c r="D43" i="9"/>
  <c r="C43" i="9"/>
  <c r="B43" i="9"/>
  <c r="F38" i="9"/>
  <c r="E38" i="9"/>
  <c r="D38" i="9"/>
  <c r="C38" i="9"/>
  <c r="B38" i="9"/>
  <c r="F37" i="9"/>
  <c r="E37" i="9"/>
  <c r="D37" i="9"/>
  <c r="C37" i="9"/>
  <c r="B37" i="9"/>
  <c r="F36" i="9"/>
  <c r="E36" i="9"/>
  <c r="D36" i="9"/>
  <c r="C36" i="9"/>
  <c r="B36" i="9"/>
  <c r="F35" i="9"/>
  <c r="E35" i="9"/>
  <c r="D35" i="9"/>
  <c r="C35" i="9"/>
  <c r="B35" i="9"/>
  <c r="F30" i="9"/>
  <c r="E30" i="9"/>
  <c r="C30" i="9"/>
  <c r="B30" i="9"/>
  <c r="F29" i="9"/>
  <c r="E29" i="9"/>
  <c r="D29" i="9"/>
  <c r="C29" i="9"/>
  <c r="B29" i="9"/>
  <c r="F27" i="9"/>
  <c r="E27" i="9"/>
  <c r="D27" i="9"/>
  <c r="C27" i="9"/>
  <c r="B27" i="9"/>
  <c r="F26" i="9"/>
  <c r="E26" i="9"/>
  <c r="D26" i="9"/>
  <c r="C26" i="9"/>
  <c r="B26" i="9"/>
  <c r="F25" i="9"/>
  <c r="E25" i="9"/>
  <c r="D25" i="9"/>
  <c r="C25" i="9"/>
  <c r="B25" i="9"/>
  <c r="F24" i="9"/>
  <c r="E24" i="9"/>
  <c r="D24" i="9"/>
  <c r="C24" i="9"/>
  <c r="B24" i="9"/>
  <c r="F22" i="9"/>
  <c r="E22" i="9"/>
  <c r="D22" i="9"/>
  <c r="C22" i="9"/>
  <c r="B22" i="9"/>
  <c r="F21" i="9"/>
  <c r="E21" i="9"/>
  <c r="D21" i="9"/>
  <c r="C21" i="9"/>
  <c r="B21" i="9"/>
  <c r="F20" i="9"/>
  <c r="E20" i="9"/>
  <c r="D20" i="9"/>
  <c r="C20" i="9"/>
  <c r="B20" i="9"/>
  <c r="F15" i="9"/>
  <c r="E15" i="9"/>
  <c r="D15" i="9"/>
  <c r="C15" i="9"/>
  <c r="B15" i="9"/>
  <c r="F13" i="9" l="1"/>
  <c r="E13" i="9"/>
  <c r="D13" i="9"/>
  <c r="B13" i="9"/>
  <c r="S15" i="14" l="1"/>
  <c r="U15" i="14"/>
  <c r="S16" i="14"/>
  <c r="U16" i="14"/>
  <c r="S17" i="14"/>
  <c r="U17" i="14"/>
  <c r="S18" i="14"/>
  <c r="U18" i="14"/>
  <c r="G19" i="14"/>
  <c r="H15" i="14" s="1"/>
  <c r="N19" i="14"/>
  <c r="O15" i="14" s="1"/>
  <c r="N49" i="13"/>
  <c r="H15" i="7"/>
  <c r="I15" i="7"/>
  <c r="N15" i="7"/>
  <c r="O15" i="7"/>
  <c r="P15" i="7" s="1"/>
  <c r="T15" i="7"/>
  <c r="U15" i="7"/>
  <c r="V15" i="7" s="1"/>
  <c r="J15" i="7" l="1"/>
  <c r="S19" i="14"/>
  <c r="T17" i="14" s="1"/>
  <c r="O18" i="14"/>
  <c r="O16" i="14"/>
  <c r="O19" i="14"/>
  <c r="H17" i="14"/>
  <c r="H18" i="14"/>
  <c r="H16" i="14"/>
  <c r="U19" i="14"/>
  <c r="V15" i="14" s="1"/>
  <c r="H19" i="14"/>
  <c r="O17" i="14"/>
  <c r="L127" i="9"/>
  <c r="K127" i="9"/>
  <c r="T16" i="14" l="1"/>
  <c r="T15" i="14"/>
  <c r="T18" i="14"/>
  <c r="V16" i="14"/>
  <c r="V18" i="14"/>
  <c r="V17" i="14"/>
  <c r="O21" i="5"/>
  <c r="O15" i="9" l="1"/>
  <c r="O13" i="9"/>
  <c r="O128" i="9"/>
  <c r="I128" i="9"/>
  <c r="X131" i="9" l="1"/>
  <c r="W131" i="9"/>
  <c r="V131" i="9"/>
  <c r="U131" i="9"/>
  <c r="T131" i="9"/>
  <c r="S131" i="9"/>
  <c r="R131" i="9"/>
  <c r="Q131" i="9"/>
  <c r="P131" i="9"/>
  <c r="N131" i="9"/>
  <c r="M131" i="9"/>
  <c r="L131" i="9"/>
  <c r="K131" i="9"/>
  <c r="J131" i="9"/>
  <c r="H131" i="9"/>
  <c r="X130" i="9"/>
  <c r="W130" i="9"/>
  <c r="S130" i="9"/>
  <c r="R130" i="9"/>
  <c r="Q130" i="9"/>
  <c r="M130" i="9"/>
  <c r="L130" i="9"/>
  <c r="K130" i="9"/>
  <c r="X129" i="9"/>
  <c r="W129" i="9"/>
  <c r="V129" i="9"/>
  <c r="U129" i="9"/>
  <c r="T129" i="9"/>
  <c r="S129" i="9"/>
  <c r="R129" i="9"/>
  <c r="Q129" i="9"/>
  <c r="P129" i="9"/>
  <c r="O129" i="9"/>
  <c r="N129" i="9"/>
  <c r="M129" i="9"/>
  <c r="L129" i="9"/>
  <c r="K129" i="9"/>
  <c r="J129" i="9"/>
  <c r="I129" i="9"/>
  <c r="H129" i="9"/>
  <c r="X128" i="9"/>
  <c r="W128" i="9"/>
  <c r="V128" i="9"/>
  <c r="U128" i="9"/>
  <c r="T128" i="9"/>
  <c r="S128" i="9"/>
  <c r="R128" i="9"/>
  <c r="Q128" i="9"/>
  <c r="P128" i="9"/>
  <c r="N128" i="9"/>
  <c r="M128" i="9"/>
  <c r="L128" i="9"/>
  <c r="K128" i="9"/>
  <c r="J128" i="9"/>
  <c r="H128" i="9"/>
  <c r="AC16" i="3" l="1"/>
  <c r="AB16" i="3"/>
  <c r="W16" i="3"/>
  <c r="V16" i="3"/>
  <c r="Q16" i="3"/>
  <c r="P16" i="3"/>
  <c r="X16" i="3" l="1"/>
  <c r="AD16" i="3"/>
  <c r="R16" i="3"/>
  <c r="U130" i="9"/>
  <c r="T130" i="9"/>
  <c r="O130" i="9"/>
  <c r="N130" i="9"/>
  <c r="I130" i="9"/>
  <c r="H130" i="9"/>
  <c r="U12" i="7"/>
  <c r="T12" i="7"/>
  <c r="T127" i="9" s="1"/>
  <c r="O12" i="7"/>
  <c r="N12" i="7"/>
  <c r="N127" i="9" s="1"/>
  <c r="I12" i="7"/>
  <c r="I127" i="9" s="1"/>
  <c r="H12" i="7"/>
  <c r="H127" i="9" s="1"/>
  <c r="X127" i="9"/>
  <c r="W127" i="9"/>
  <c r="V127" i="9"/>
  <c r="S127" i="9"/>
  <c r="R127" i="9"/>
  <c r="Q127" i="9"/>
  <c r="M127" i="9"/>
  <c r="U127" i="9" l="1"/>
  <c r="V12" i="7"/>
  <c r="O127" i="9"/>
  <c r="P12" i="7"/>
  <c r="P127" i="9" s="1"/>
  <c r="J12" i="7"/>
  <c r="J127" i="9" s="1"/>
  <c r="P130" i="9"/>
  <c r="J130" i="9"/>
  <c r="V130" i="9"/>
  <c r="X34" i="9" l="1"/>
  <c r="W34" i="9"/>
  <c r="S34" i="9"/>
  <c r="R34" i="9"/>
  <c r="Q34" i="9"/>
  <c r="M34" i="9"/>
  <c r="L34" i="9"/>
  <c r="K34" i="9"/>
  <c r="U12" i="4"/>
  <c r="U34" i="9" s="1"/>
  <c r="T12" i="4"/>
  <c r="T34" i="9" s="1"/>
  <c r="O12" i="4"/>
  <c r="O34" i="9" s="1"/>
  <c r="N12" i="4"/>
  <c r="N34" i="9" s="1"/>
  <c r="I12" i="4"/>
  <c r="I34" i="9" s="1"/>
  <c r="H34" i="9"/>
  <c r="X119" i="9"/>
  <c r="W119" i="9"/>
  <c r="S119" i="9"/>
  <c r="R119" i="9"/>
  <c r="Q119" i="9"/>
  <c r="P119" i="9"/>
  <c r="M119" i="9"/>
  <c r="L119" i="9"/>
  <c r="K119" i="9"/>
  <c r="J119" i="9"/>
  <c r="X117" i="9"/>
  <c r="W117" i="9"/>
  <c r="S117" i="9"/>
  <c r="R117" i="9"/>
  <c r="Q117" i="9"/>
  <c r="M117" i="9"/>
  <c r="L117" i="9"/>
  <c r="K117" i="9"/>
  <c r="X116" i="9"/>
  <c r="W116" i="9"/>
  <c r="V116" i="9"/>
  <c r="U116" i="9"/>
  <c r="T116" i="9"/>
  <c r="S116" i="9"/>
  <c r="R116" i="9"/>
  <c r="Q116" i="9"/>
  <c r="P116" i="9"/>
  <c r="O116" i="9"/>
  <c r="N116" i="9"/>
  <c r="M116" i="9"/>
  <c r="L116" i="9"/>
  <c r="K116" i="9"/>
  <c r="J116" i="9"/>
  <c r="I116" i="9"/>
  <c r="H116" i="9"/>
  <c r="X115" i="9"/>
  <c r="W115" i="9"/>
  <c r="V115" i="9"/>
  <c r="U115" i="9"/>
  <c r="T115" i="9"/>
  <c r="S115" i="9"/>
  <c r="R115" i="9"/>
  <c r="Q115" i="9"/>
  <c r="P115" i="9"/>
  <c r="O115" i="9"/>
  <c r="N115" i="9"/>
  <c r="M115" i="9"/>
  <c r="L115" i="9"/>
  <c r="K115" i="9"/>
  <c r="J115" i="9"/>
  <c r="I115" i="9"/>
  <c r="H115" i="9"/>
  <c r="X114" i="9"/>
  <c r="W114" i="9"/>
  <c r="V114" i="9"/>
  <c r="U114" i="9"/>
  <c r="T114" i="9"/>
  <c r="S114" i="9"/>
  <c r="R114" i="9"/>
  <c r="Q114" i="9"/>
  <c r="P114" i="9"/>
  <c r="O114" i="9"/>
  <c r="N114" i="9"/>
  <c r="M114" i="9"/>
  <c r="L114" i="9"/>
  <c r="K114" i="9"/>
  <c r="J114" i="9"/>
  <c r="I114" i="9"/>
  <c r="H114" i="9"/>
  <c r="X113" i="9"/>
  <c r="W113" i="9"/>
  <c r="S113" i="9"/>
  <c r="R113" i="9"/>
  <c r="Q113" i="9"/>
  <c r="M113" i="9"/>
  <c r="L113" i="9"/>
  <c r="K113" i="9"/>
  <c r="X112" i="9"/>
  <c r="W112" i="9"/>
  <c r="V112" i="9"/>
  <c r="U112" i="9"/>
  <c r="T112" i="9"/>
  <c r="S112" i="9"/>
  <c r="R112" i="9"/>
  <c r="Q112" i="9"/>
  <c r="P112" i="9"/>
  <c r="O112" i="9"/>
  <c r="N112" i="9"/>
  <c r="M112" i="9"/>
  <c r="K112" i="9"/>
  <c r="J112" i="9"/>
  <c r="I112" i="9"/>
  <c r="H112" i="9"/>
  <c r="X111" i="9"/>
  <c r="W111" i="9"/>
  <c r="V111" i="9"/>
  <c r="U111" i="9"/>
  <c r="T111" i="9"/>
  <c r="S111" i="9"/>
  <c r="R111" i="9"/>
  <c r="Q111" i="9"/>
  <c r="P111" i="9"/>
  <c r="O111" i="9"/>
  <c r="N111" i="9"/>
  <c r="M111" i="9"/>
  <c r="L111" i="9"/>
  <c r="K111" i="9"/>
  <c r="J111" i="9"/>
  <c r="I111" i="9"/>
  <c r="H111" i="9"/>
  <c r="X110" i="9"/>
  <c r="W110" i="9"/>
  <c r="V110" i="9"/>
  <c r="U110" i="9"/>
  <c r="T110" i="9"/>
  <c r="S110" i="9"/>
  <c r="R110" i="9"/>
  <c r="Q110" i="9"/>
  <c r="P110" i="9"/>
  <c r="O110" i="9"/>
  <c r="N110" i="9"/>
  <c r="M110" i="9"/>
  <c r="L110" i="9"/>
  <c r="K110" i="9"/>
  <c r="J110" i="9"/>
  <c r="I110" i="9"/>
  <c r="H110" i="9"/>
  <c r="X109" i="9"/>
  <c r="W109" i="9"/>
  <c r="V109" i="9"/>
  <c r="U109" i="9"/>
  <c r="T109" i="9"/>
  <c r="S109" i="9"/>
  <c r="R109" i="9"/>
  <c r="Q109" i="9"/>
  <c r="P109" i="9"/>
  <c r="O109" i="9"/>
  <c r="N109" i="9"/>
  <c r="M109" i="9"/>
  <c r="L109" i="9"/>
  <c r="K109" i="9"/>
  <c r="J109" i="9"/>
  <c r="I109" i="9"/>
  <c r="H109" i="9"/>
  <c r="X108" i="9"/>
  <c r="W108" i="9"/>
  <c r="V108" i="9"/>
  <c r="U108" i="9"/>
  <c r="T108" i="9"/>
  <c r="S108" i="9"/>
  <c r="R108" i="9"/>
  <c r="Q108" i="9"/>
  <c r="P108" i="9"/>
  <c r="O108" i="9"/>
  <c r="N108" i="9"/>
  <c r="M108" i="9"/>
  <c r="L108" i="9"/>
  <c r="K108" i="9"/>
  <c r="J108" i="9"/>
  <c r="I108" i="9"/>
  <c r="H108" i="9"/>
  <c r="X107" i="9"/>
  <c r="W107" i="9"/>
  <c r="V107" i="9"/>
  <c r="U107" i="9"/>
  <c r="T107" i="9"/>
  <c r="S107" i="9"/>
  <c r="R107" i="9"/>
  <c r="Q107" i="9"/>
  <c r="P107" i="9"/>
  <c r="O107" i="9"/>
  <c r="N107" i="9"/>
  <c r="M107" i="9"/>
  <c r="L107" i="9"/>
  <c r="K107" i="9"/>
  <c r="J107" i="9"/>
  <c r="I107" i="9"/>
  <c r="H107" i="9"/>
  <c r="X106" i="9"/>
  <c r="W106" i="9"/>
  <c r="S106" i="9"/>
  <c r="R106" i="9"/>
  <c r="Q106" i="9"/>
  <c r="M106" i="9"/>
  <c r="L106" i="9"/>
  <c r="K106" i="9"/>
  <c r="X105" i="9"/>
  <c r="W105" i="9"/>
  <c r="V105" i="9"/>
  <c r="U105" i="9"/>
  <c r="T105" i="9"/>
  <c r="S105" i="9"/>
  <c r="R105" i="9"/>
  <c r="Q105" i="9"/>
  <c r="P105" i="9"/>
  <c r="O105" i="9"/>
  <c r="N105" i="9"/>
  <c r="M105" i="9"/>
  <c r="L105" i="9"/>
  <c r="K105" i="9"/>
  <c r="J105" i="9"/>
  <c r="I105" i="9"/>
  <c r="H105" i="9"/>
  <c r="X104" i="9"/>
  <c r="W104" i="9"/>
  <c r="S104" i="9"/>
  <c r="R104" i="9"/>
  <c r="Q104" i="9"/>
  <c r="M104" i="9"/>
  <c r="L104" i="9"/>
  <c r="K104" i="9"/>
  <c r="X103" i="9"/>
  <c r="W103" i="9"/>
  <c r="V103" i="9"/>
  <c r="U103" i="9"/>
  <c r="T103" i="9"/>
  <c r="S103" i="9"/>
  <c r="R103" i="9"/>
  <c r="Q103" i="9"/>
  <c r="P103" i="9"/>
  <c r="O103" i="9"/>
  <c r="N103" i="9"/>
  <c r="M103" i="9"/>
  <c r="L103" i="9"/>
  <c r="K103" i="9"/>
  <c r="J103" i="9"/>
  <c r="I103" i="9"/>
  <c r="H103" i="9"/>
  <c r="X102" i="9"/>
  <c r="W102" i="9"/>
  <c r="V102" i="9"/>
  <c r="U102" i="9"/>
  <c r="T102" i="9"/>
  <c r="S102" i="9"/>
  <c r="R102" i="9"/>
  <c r="Q102" i="9"/>
  <c r="P102" i="9"/>
  <c r="O102" i="9"/>
  <c r="N102" i="9"/>
  <c r="M102" i="9"/>
  <c r="L102" i="9"/>
  <c r="K102" i="9"/>
  <c r="J102" i="9"/>
  <c r="I102" i="9"/>
  <c r="H102" i="9"/>
  <c r="X101" i="9"/>
  <c r="W101" i="9"/>
  <c r="V101" i="9"/>
  <c r="U101" i="9"/>
  <c r="T101" i="9"/>
  <c r="S101" i="9"/>
  <c r="R101" i="9"/>
  <c r="Q101" i="9"/>
  <c r="P101" i="9"/>
  <c r="O101" i="9"/>
  <c r="N101" i="9"/>
  <c r="M101" i="9"/>
  <c r="L101" i="9"/>
  <c r="K101" i="9"/>
  <c r="J101" i="9"/>
  <c r="I101" i="9"/>
  <c r="H101" i="9"/>
  <c r="X100" i="9"/>
  <c r="W100" i="9"/>
  <c r="V100" i="9"/>
  <c r="U100" i="9"/>
  <c r="T100" i="9"/>
  <c r="S100" i="9"/>
  <c r="R100" i="9"/>
  <c r="Q100" i="9"/>
  <c r="P100" i="9"/>
  <c r="O100" i="9"/>
  <c r="N100" i="9"/>
  <c r="M100" i="9"/>
  <c r="L100" i="9"/>
  <c r="K100" i="9"/>
  <c r="J100" i="9"/>
  <c r="I100" i="9"/>
  <c r="H100" i="9"/>
  <c r="X99" i="9"/>
  <c r="W99" i="9"/>
  <c r="V99" i="9"/>
  <c r="U99" i="9"/>
  <c r="T99" i="9"/>
  <c r="S99" i="9"/>
  <c r="R99" i="9"/>
  <c r="Q99" i="9"/>
  <c r="P99" i="9"/>
  <c r="O99" i="9"/>
  <c r="N99" i="9"/>
  <c r="M99" i="9"/>
  <c r="L99" i="9"/>
  <c r="K99" i="9"/>
  <c r="J99" i="9"/>
  <c r="I99" i="9"/>
  <c r="X98" i="9"/>
  <c r="W98" i="9"/>
  <c r="V98" i="9"/>
  <c r="U98" i="9"/>
  <c r="T98" i="9"/>
  <c r="S98" i="9"/>
  <c r="R98" i="9"/>
  <c r="Q98" i="9"/>
  <c r="P98" i="9"/>
  <c r="O98" i="9"/>
  <c r="N98" i="9"/>
  <c r="M98" i="9"/>
  <c r="L98" i="9"/>
  <c r="K98" i="9"/>
  <c r="J98" i="9"/>
  <c r="I98" i="9"/>
  <c r="H98" i="9"/>
  <c r="X97" i="9"/>
  <c r="W97" i="9"/>
  <c r="V97" i="9"/>
  <c r="U97" i="9"/>
  <c r="T97" i="9"/>
  <c r="S97" i="9"/>
  <c r="R97" i="9"/>
  <c r="Q97" i="9"/>
  <c r="P97" i="9"/>
  <c r="O97" i="9"/>
  <c r="N97" i="9"/>
  <c r="M97" i="9"/>
  <c r="L97" i="9"/>
  <c r="K97" i="9"/>
  <c r="J97" i="9"/>
  <c r="I97" i="9"/>
  <c r="H97" i="9"/>
  <c r="X96" i="9"/>
  <c r="W96" i="9"/>
  <c r="V96" i="9"/>
  <c r="U96" i="9"/>
  <c r="T96" i="9"/>
  <c r="S96" i="9"/>
  <c r="R96" i="9"/>
  <c r="Q96" i="9"/>
  <c r="P96" i="9"/>
  <c r="O96" i="9"/>
  <c r="N96" i="9"/>
  <c r="M96" i="9"/>
  <c r="L96" i="9"/>
  <c r="K96" i="9"/>
  <c r="J96" i="9"/>
  <c r="I96" i="9"/>
  <c r="H96" i="9"/>
  <c r="X95" i="9"/>
  <c r="W95" i="9"/>
  <c r="V95" i="9"/>
  <c r="U95" i="9"/>
  <c r="T95" i="9"/>
  <c r="S95" i="9"/>
  <c r="R95" i="9"/>
  <c r="Q95" i="9"/>
  <c r="P95" i="9"/>
  <c r="O95" i="9"/>
  <c r="N95" i="9"/>
  <c r="M95" i="9"/>
  <c r="L95" i="9"/>
  <c r="K95" i="9"/>
  <c r="J95" i="9"/>
  <c r="I95" i="9"/>
  <c r="H95" i="9"/>
  <c r="X94" i="9"/>
  <c r="W94" i="9"/>
  <c r="V94" i="9"/>
  <c r="U94" i="9"/>
  <c r="T94" i="9"/>
  <c r="S94" i="9"/>
  <c r="R94" i="9"/>
  <c r="Q94" i="9"/>
  <c r="P94" i="9"/>
  <c r="O94" i="9"/>
  <c r="N94" i="9"/>
  <c r="M94" i="9"/>
  <c r="L94" i="9"/>
  <c r="K94" i="9"/>
  <c r="J94" i="9"/>
  <c r="I94" i="9"/>
  <c r="H94" i="9"/>
  <c r="X93" i="9"/>
  <c r="W93" i="9"/>
  <c r="V93" i="9"/>
  <c r="U93" i="9"/>
  <c r="T93" i="9"/>
  <c r="S93" i="9"/>
  <c r="R93" i="9"/>
  <c r="Q93" i="9"/>
  <c r="P93" i="9"/>
  <c r="O93" i="9"/>
  <c r="N93" i="9"/>
  <c r="M93" i="9"/>
  <c r="L93" i="9"/>
  <c r="K93" i="9"/>
  <c r="J93" i="9"/>
  <c r="I93" i="9"/>
  <c r="H93" i="9"/>
  <c r="X92" i="9"/>
  <c r="W92" i="9"/>
  <c r="S92" i="9"/>
  <c r="R92" i="9"/>
  <c r="Q92" i="9"/>
  <c r="M92" i="9"/>
  <c r="L92" i="9"/>
  <c r="K92" i="9"/>
  <c r="X88" i="9"/>
  <c r="W88" i="9"/>
  <c r="V88" i="9"/>
  <c r="U88" i="9"/>
  <c r="T88" i="9"/>
  <c r="S88" i="9"/>
  <c r="R88" i="9"/>
  <c r="Q88" i="9"/>
  <c r="P88" i="9"/>
  <c r="O88" i="9"/>
  <c r="N88" i="9"/>
  <c r="M88" i="9"/>
  <c r="L88" i="9"/>
  <c r="K88" i="9"/>
  <c r="J88" i="9"/>
  <c r="I88" i="9"/>
  <c r="H88" i="9"/>
  <c r="X87" i="9"/>
  <c r="W87" i="9"/>
  <c r="V87" i="9"/>
  <c r="U87" i="9"/>
  <c r="T87" i="9"/>
  <c r="S87" i="9"/>
  <c r="R87" i="9"/>
  <c r="Q87" i="9"/>
  <c r="P87" i="9"/>
  <c r="O87" i="9"/>
  <c r="N87" i="9"/>
  <c r="M87" i="9"/>
  <c r="L87" i="9"/>
  <c r="K87" i="9"/>
  <c r="J87" i="9"/>
  <c r="I87" i="9"/>
  <c r="H87" i="9"/>
  <c r="X86" i="9"/>
  <c r="W86" i="9"/>
  <c r="V86" i="9"/>
  <c r="S86" i="9"/>
  <c r="R86" i="9"/>
  <c r="Q86" i="9"/>
  <c r="M86" i="9"/>
  <c r="L86" i="9"/>
  <c r="K86" i="9"/>
  <c r="X85" i="9"/>
  <c r="W85" i="9"/>
  <c r="V85" i="9"/>
  <c r="U85" i="9"/>
  <c r="T85" i="9"/>
  <c r="S85" i="9"/>
  <c r="R85" i="9"/>
  <c r="Q85" i="9"/>
  <c r="P85" i="9"/>
  <c r="O85" i="9"/>
  <c r="N85" i="9"/>
  <c r="M85" i="9"/>
  <c r="L85" i="9"/>
  <c r="K85" i="9"/>
  <c r="J85" i="9"/>
  <c r="I85" i="9"/>
  <c r="H85" i="9"/>
  <c r="X84" i="9"/>
  <c r="W84" i="9"/>
  <c r="V84" i="9"/>
  <c r="U84" i="9"/>
  <c r="T84" i="9"/>
  <c r="S84" i="9"/>
  <c r="R84" i="9"/>
  <c r="Q84" i="9"/>
  <c r="P84" i="9"/>
  <c r="O84" i="9"/>
  <c r="N84" i="9"/>
  <c r="M84" i="9"/>
  <c r="L84" i="9"/>
  <c r="K84" i="9"/>
  <c r="J84" i="9"/>
  <c r="I84" i="9"/>
  <c r="H84" i="9"/>
  <c r="X83" i="9"/>
  <c r="W83" i="9"/>
  <c r="V83" i="9"/>
  <c r="U83" i="9"/>
  <c r="T83" i="9"/>
  <c r="S83" i="9"/>
  <c r="R83" i="9"/>
  <c r="Q83" i="9"/>
  <c r="P83" i="9"/>
  <c r="O83" i="9"/>
  <c r="N83" i="9"/>
  <c r="M83" i="9"/>
  <c r="L83" i="9"/>
  <c r="K83" i="9"/>
  <c r="J83" i="9"/>
  <c r="I83" i="9"/>
  <c r="H83" i="9"/>
  <c r="X82" i="9"/>
  <c r="W82" i="9"/>
  <c r="V82" i="9"/>
  <c r="S82" i="9"/>
  <c r="R82" i="9"/>
  <c r="Q82" i="9"/>
  <c r="M82" i="9"/>
  <c r="L82" i="9"/>
  <c r="K82" i="9"/>
  <c r="X81" i="9"/>
  <c r="W81" i="9"/>
  <c r="V81" i="9"/>
  <c r="U81" i="9"/>
  <c r="T81" i="9"/>
  <c r="S81" i="9"/>
  <c r="R81" i="9"/>
  <c r="Q81" i="9"/>
  <c r="P81" i="9"/>
  <c r="O81" i="9"/>
  <c r="N81" i="9"/>
  <c r="M81" i="9"/>
  <c r="L81" i="9"/>
  <c r="K81" i="9"/>
  <c r="J81" i="9"/>
  <c r="I81" i="9"/>
  <c r="H81" i="9"/>
  <c r="X80" i="9"/>
  <c r="W80" i="9"/>
  <c r="V80" i="9"/>
  <c r="S80" i="9"/>
  <c r="R80" i="9"/>
  <c r="Q80" i="9"/>
  <c r="M80" i="9"/>
  <c r="L80" i="9"/>
  <c r="K80" i="9"/>
  <c r="X79" i="9"/>
  <c r="W79" i="9"/>
  <c r="V79" i="9"/>
  <c r="U79" i="9"/>
  <c r="T79" i="9"/>
  <c r="S79" i="9"/>
  <c r="R79" i="9"/>
  <c r="Q79" i="9"/>
  <c r="P79" i="9"/>
  <c r="O79" i="9"/>
  <c r="N79" i="9"/>
  <c r="M79" i="9"/>
  <c r="L79" i="9"/>
  <c r="K79" i="9"/>
  <c r="J79" i="9"/>
  <c r="I79" i="9"/>
  <c r="H79" i="9"/>
  <c r="X78" i="9"/>
  <c r="W78" i="9"/>
  <c r="V78" i="9"/>
  <c r="U78" i="9"/>
  <c r="T78" i="9"/>
  <c r="S78" i="9"/>
  <c r="R78" i="9"/>
  <c r="Q78" i="9"/>
  <c r="P78" i="9"/>
  <c r="O78" i="9"/>
  <c r="N78" i="9"/>
  <c r="M78" i="9"/>
  <c r="L78" i="9"/>
  <c r="K78" i="9"/>
  <c r="J78" i="9"/>
  <c r="I78" i="9"/>
  <c r="H78" i="9"/>
  <c r="X77" i="9"/>
  <c r="W77" i="9"/>
  <c r="V77" i="9"/>
  <c r="U77" i="9"/>
  <c r="T77" i="9"/>
  <c r="S77" i="9"/>
  <c r="R77" i="9"/>
  <c r="Q77" i="9"/>
  <c r="P77" i="9"/>
  <c r="O77" i="9"/>
  <c r="N77" i="9"/>
  <c r="M77" i="9"/>
  <c r="L77" i="9"/>
  <c r="K77" i="9"/>
  <c r="J77" i="9"/>
  <c r="I77" i="9"/>
  <c r="H77" i="9"/>
  <c r="X76" i="9"/>
  <c r="W76" i="9"/>
  <c r="V76" i="9"/>
  <c r="U76" i="9"/>
  <c r="T76" i="9"/>
  <c r="S76" i="9"/>
  <c r="R76" i="9"/>
  <c r="Q76" i="9"/>
  <c r="P76" i="9"/>
  <c r="O76" i="9"/>
  <c r="N76" i="9"/>
  <c r="M76" i="9"/>
  <c r="L76" i="9"/>
  <c r="K76" i="9"/>
  <c r="J76" i="9"/>
  <c r="I76" i="9"/>
  <c r="H76" i="9"/>
  <c r="X75" i="9"/>
  <c r="W75" i="9"/>
  <c r="V75" i="9"/>
  <c r="U75" i="9"/>
  <c r="T75" i="9"/>
  <c r="S75" i="9"/>
  <c r="R75" i="9"/>
  <c r="Q75" i="9"/>
  <c r="P75" i="9"/>
  <c r="O75" i="9"/>
  <c r="N75" i="9"/>
  <c r="M75" i="9"/>
  <c r="L75" i="9"/>
  <c r="K75" i="9"/>
  <c r="J75" i="9"/>
  <c r="I75" i="9"/>
  <c r="H75" i="9"/>
  <c r="X74" i="9"/>
  <c r="W74" i="9"/>
  <c r="V74" i="9"/>
  <c r="U74" i="9"/>
  <c r="T74" i="9"/>
  <c r="S74" i="9"/>
  <c r="R74" i="9"/>
  <c r="Q74" i="9"/>
  <c r="P74" i="9"/>
  <c r="O74" i="9"/>
  <c r="N74" i="9"/>
  <c r="M74" i="9"/>
  <c r="L74" i="9"/>
  <c r="K74" i="9"/>
  <c r="J74" i="9"/>
  <c r="I74" i="9"/>
  <c r="H74" i="9"/>
  <c r="X73" i="9"/>
  <c r="W73" i="9"/>
  <c r="V73" i="9"/>
  <c r="S73" i="9"/>
  <c r="R73" i="9"/>
  <c r="Q73" i="9"/>
  <c r="M73" i="9"/>
  <c r="L73" i="9"/>
  <c r="K73" i="9"/>
  <c r="X72" i="9"/>
  <c r="W72" i="9"/>
  <c r="V72" i="9"/>
  <c r="U72" i="9"/>
  <c r="T72" i="9"/>
  <c r="S72" i="9"/>
  <c r="R72" i="9"/>
  <c r="Q72" i="9"/>
  <c r="P72" i="9"/>
  <c r="O72" i="9"/>
  <c r="N72" i="9"/>
  <c r="M72" i="9"/>
  <c r="L72" i="9"/>
  <c r="K72" i="9"/>
  <c r="J72" i="9"/>
  <c r="I72" i="9"/>
  <c r="H72" i="9"/>
  <c r="X71" i="9"/>
  <c r="W71" i="9"/>
  <c r="V71" i="9"/>
  <c r="S71" i="9"/>
  <c r="R71" i="9"/>
  <c r="Q71" i="9"/>
  <c r="M71" i="9"/>
  <c r="L71" i="9"/>
  <c r="K71" i="9"/>
  <c r="X67" i="9"/>
  <c r="W67" i="9"/>
  <c r="V67" i="9"/>
  <c r="U67" i="9"/>
  <c r="T67" i="9"/>
  <c r="S67" i="9"/>
  <c r="R67" i="9"/>
  <c r="Q67" i="9"/>
  <c r="P67" i="9"/>
  <c r="O67" i="9"/>
  <c r="N67" i="9"/>
  <c r="M67" i="9"/>
  <c r="L67" i="9"/>
  <c r="K67" i="9"/>
  <c r="J67" i="9"/>
  <c r="I67" i="9"/>
  <c r="H67" i="9"/>
  <c r="X66" i="9"/>
  <c r="W66" i="9"/>
  <c r="V66" i="9"/>
  <c r="U66" i="9"/>
  <c r="T66" i="9"/>
  <c r="S66" i="9"/>
  <c r="R66" i="9"/>
  <c r="Q66" i="9"/>
  <c r="P66" i="9"/>
  <c r="O66" i="9"/>
  <c r="N66" i="9"/>
  <c r="M66" i="9"/>
  <c r="L66" i="9"/>
  <c r="K66" i="9"/>
  <c r="J66" i="9"/>
  <c r="I66" i="9"/>
  <c r="H66" i="9"/>
  <c r="X65" i="9"/>
  <c r="W65" i="9"/>
  <c r="V65" i="9"/>
  <c r="U65" i="9"/>
  <c r="T65" i="9"/>
  <c r="S65" i="9"/>
  <c r="R65" i="9"/>
  <c r="Q65" i="9"/>
  <c r="P65" i="9"/>
  <c r="O65" i="9"/>
  <c r="N65" i="9"/>
  <c r="M65" i="9"/>
  <c r="L65" i="9"/>
  <c r="K65" i="9"/>
  <c r="J65" i="9"/>
  <c r="I65" i="9"/>
  <c r="H65" i="9"/>
  <c r="X64" i="9"/>
  <c r="W64" i="9"/>
  <c r="V64" i="9"/>
  <c r="U64" i="9"/>
  <c r="T64" i="9"/>
  <c r="S64" i="9"/>
  <c r="R64" i="9"/>
  <c r="Q64" i="9"/>
  <c r="P64" i="9"/>
  <c r="O64" i="9"/>
  <c r="N64" i="9"/>
  <c r="M64" i="9"/>
  <c r="L64" i="9"/>
  <c r="K64" i="9"/>
  <c r="J64" i="9"/>
  <c r="I64" i="9"/>
  <c r="H64" i="9"/>
  <c r="X63" i="9"/>
  <c r="W63" i="9"/>
  <c r="S63" i="9"/>
  <c r="R63" i="9"/>
  <c r="Q63" i="9"/>
  <c r="M63" i="9"/>
  <c r="L63" i="9"/>
  <c r="K63" i="9"/>
  <c r="H41" i="4"/>
  <c r="H63" i="9" s="1"/>
  <c r="X62" i="9"/>
  <c r="W62" i="9"/>
  <c r="V62" i="9"/>
  <c r="U62" i="9"/>
  <c r="T62" i="9"/>
  <c r="S62" i="9"/>
  <c r="R62" i="9"/>
  <c r="Q62" i="9"/>
  <c r="P62" i="9"/>
  <c r="O62" i="9"/>
  <c r="N62" i="9"/>
  <c r="M62" i="9"/>
  <c r="L62" i="9"/>
  <c r="K62" i="9"/>
  <c r="J62" i="9"/>
  <c r="I62" i="9"/>
  <c r="H62" i="9"/>
  <c r="X61" i="9"/>
  <c r="W61" i="9"/>
  <c r="V61" i="9"/>
  <c r="U61" i="9"/>
  <c r="T61" i="9"/>
  <c r="S61" i="9"/>
  <c r="R61" i="9"/>
  <c r="Q61" i="9"/>
  <c r="P61" i="9"/>
  <c r="O61" i="9"/>
  <c r="N61" i="9"/>
  <c r="M61" i="9"/>
  <c r="L61" i="9"/>
  <c r="K61" i="9"/>
  <c r="J61" i="9"/>
  <c r="I61" i="9"/>
  <c r="H61" i="9"/>
  <c r="X60" i="9"/>
  <c r="W60" i="9"/>
  <c r="V60" i="9"/>
  <c r="U60" i="9"/>
  <c r="T60" i="9"/>
  <c r="S60" i="9"/>
  <c r="R60" i="9"/>
  <c r="Q60" i="9"/>
  <c r="P60" i="9"/>
  <c r="O60" i="9"/>
  <c r="N60" i="9"/>
  <c r="M60" i="9"/>
  <c r="L60" i="9"/>
  <c r="K60" i="9"/>
  <c r="J60" i="9"/>
  <c r="I60" i="9"/>
  <c r="H60" i="9"/>
  <c r="X59" i="9"/>
  <c r="W59" i="9"/>
  <c r="V59" i="9"/>
  <c r="U59" i="9"/>
  <c r="T59" i="9"/>
  <c r="S59" i="9"/>
  <c r="R59" i="9"/>
  <c r="Q59" i="9"/>
  <c r="P59" i="9"/>
  <c r="O59" i="9"/>
  <c r="N59" i="9"/>
  <c r="M59" i="9"/>
  <c r="L59" i="9"/>
  <c r="K59" i="9"/>
  <c r="J59" i="9"/>
  <c r="I59" i="9"/>
  <c r="H59" i="9"/>
  <c r="X58" i="9"/>
  <c r="W58" i="9"/>
  <c r="V58" i="9"/>
  <c r="U58" i="9"/>
  <c r="T58" i="9"/>
  <c r="S58" i="9"/>
  <c r="R58" i="9"/>
  <c r="Q58" i="9"/>
  <c r="P58" i="9"/>
  <c r="O58" i="9"/>
  <c r="N58" i="9"/>
  <c r="M58" i="9"/>
  <c r="L58" i="9"/>
  <c r="K58" i="9"/>
  <c r="J58" i="9"/>
  <c r="I58" i="9"/>
  <c r="H58" i="9"/>
  <c r="X57" i="9"/>
  <c r="W57" i="9"/>
  <c r="S57" i="9"/>
  <c r="R57" i="9"/>
  <c r="Q57" i="9"/>
  <c r="M57" i="9"/>
  <c r="L57" i="9"/>
  <c r="K57" i="9"/>
  <c r="X56" i="9"/>
  <c r="W56" i="9"/>
  <c r="V56" i="9"/>
  <c r="U56" i="9"/>
  <c r="T56" i="9"/>
  <c r="S56" i="9"/>
  <c r="R56" i="9"/>
  <c r="Q56" i="9"/>
  <c r="P56" i="9"/>
  <c r="O56" i="9"/>
  <c r="N56" i="9"/>
  <c r="M56" i="9"/>
  <c r="L56" i="9"/>
  <c r="K56" i="9"/>
  <c r="J56" i="9"/>
  <c r="I56" i="9"/>
  <c r="H56" i="9"/>
  <c r="X55" i="9"/>
  <c r="W55" i="9"/>
  <c r="V55" i="9"/>
  <c r="U55" i="9"/>
  <c r="T55" i="9"/>
  <c r="S55" i="9"/>
  <c r="R55" i="9"/>
  <c r="Q55" i="9"/>
  <c r="P55" i="9"/>
  <c r="O55" i="9"/>
  <c r="N55" i="9"/>
  <c r="M55" i="9"/>
  <c r="L55" i="9"/>
  <c r="K55" i="9"/>
  <c r="J55" i="9"/>
  <c r="I55" i="9"/>
  <c r="H55" i="9"/>
  <c r="X54" i="9"/>
  <c r="W54" i="9"/>
  <c r="V54" i="9"/>
  <c r="U54" i="9"/>
  <c r="T54" i="9"/>
  <c r="S54" i="9"/>
  <c r="R54" i="9"/>
  <c r="Q54" i="9"/>
  <c r="P54" i="9"/>
  <c r="O54" i="9"/>
  <c r="N54" i="9"/>
  <c r="M54" i="9"/>
  <c r="L54" i="9"/>
  <c r="K54" i="9"/>
  <c r="J54" i="9"/>
  <c r="I54" i="9"/>
  <c r="H54" i="9"/>
  <c r="X53" i="9"/>
  <c r="W53" i="9"/>
  <c r="S53" i="9"/>
  <c r="R53" i="9"/>
  <c r="Q53" i="9"/>
  <c r="M53" i="9"/>
  <c r="L53" i="9"/>
  <c r="K53" i="9"/>
  <c r="H31" i="4"/>
  <c r="H53" i="9" s="1"/>
  <c r="X52" i="9"/>
  <c r="W52" i="9"/>
  <c r="V52" i="9"/>
  <c r="U52" i="9"/>
  <c r="T52" i="9"/>
  <c r="S52" i="9"/>
  <c r="R52" i="9"/>
  <c r="Q52" i="9"/>
  <c r="P52" i="9"/>
  <c r="O52" i="9"/>
  <c r="N52" i="9"/>
  <c r="M52" i="9"/>
  <c r="L52" i="9"/>
  <c r="K52" i="9"/>
  <c r="J52" i="9"/>
  <c r="I52" i="9"/>
  <c r="H52" i="9"/>
  <c r="X51" i="9"/>
  <c r="W51" i="9"/>
  <c r="V51" i="9"/>
  <c r="U51" i="9"/>
  <c r="T51" i="9"/>
  <c r="S51" i="9"/>
  <c r="R51" i="9"/>
  <c r="Q51" i="9"/>
  <c r="P51" i="9"/>
  <c r="O51" i="9"/>
  <c r="N51" i="9"/>
  <c r="M51" i="9"/>
  <c r="L51" i="9"/>
  <c r="K51" i="9"/>
  <c r="J51" i="9"/>
  <c r="I51" i="9"/>
  <c r="H51" i="9"/>
  <c r="X50" i="9"/>
  <c r="W50" i="9"/>
  <c r="V50" i="9"/>
  <c r="U50" i="9"/>
  <c r="T50" i="9"/>
  <c r="S50" i="9"/>
  <c r="R50" i="9"/>
  <c r="Q50" i="9"/>
  <c r="P50" i="9"/>
  <c r="O50" i="9"/>
  <c r="N50" i="9"/>
  <c r="M50" i="9"/>
  <c r="L50" i="9"/>
  <c r="K50" i="9"/>
  <c r="J50" i="9"/>
  <c r="I50" i="9"/>
  <c r="H50" i="9"/>
  <c r="X49" i="9"/>
  <c r="W49" i="9"/>
  <c r="V49" i="9"/>
  <c r="U49" i="9"/>
  <c r="T49" i="9"/>
  <c r="S49" i="9"/>
  <c r="R49" i="9"/>
  <c r="Q49" i="9"/>
  <c r="P49" i="9"/>
  <c r="O49" i="9"/>
  <c r="N49" i="9"/>
  <c r="M49" i="9"/>
  <c r="L49" i="9"/>
  <c r="K49" i="9"/>
  <c r="J49" i="9"/>
  <c r="I49" i="9"/>
  <c r="H49" i="9"/>
  <c r="X48" i="9"/>
  <c r="W48" i="9"/>
  <c r="V48" i="9"/>
  <c r="U48" i="9"/>
  <c r="T48" i="9"/>
  <c r="S48" i="9"/>
  <c r="R48" i="9"/>
  <c r="Q48" i="9"/>
  <c r="P48" i="9"/>
  <c r="O48" i="9"/>
  <c r="N48" i="9"/>
  <c r="M48" i="9"/>
  <c r="L48" i="9"/>
  <c r="K48" i="9"/>
  <c r="J48" i="9"/>
  <c r="I48" i="9"/>
  <c r="H48" i="9"/>
  <c r="X47" i="9"/>
  <c r="W47" i="9"/>
  <c r="S47" i="9"/>
  <c r="R47" i="9"/>
  <c r="Q47" i="9"/>
  <c r="M47" i="9"/>
  <c r="L47" i="9"/>
  <c r="K47" i="9"/>
  <c r="H25" i="4"/>
  <c r="H47" i="9" s="1"/>
  <c r="X46" i="9"/>
  <c r="W46" i="9"/>
  <c r="V46" i="9"/>
  <c r="U46" i="9"/>
  <c r="T46" i="9"/>
  <c r="S46" i="9"/>
  <c r="R46" i="9"/>
  <c r="Q46" i="9"/>
  <c r="P46" i="9"/>
  <c r="O46" i="9"/>
  <c r="N46" i="9"/>
  <c r="M46" i="9"/>
  <c r="L46" i="9"/>
  <c r="K46" i="9"/>
  <c r="J46" i="9"/>
  <c r="I46" i="9"/>
  <c r="H46" i="9"/>
  <c r="X45" i="9"/>
  <c r="W45" i="9"/>
  <c r="V45" i="9"/>
  <c r="U45" i="9"/>
  <c r="T45" i="9"/>
  <c r="S45" i="9"/>
  <c r="R45" i="9"/>
  <c r="Q45" i="9"/>
  <c r="P45" i="9"/>
  <c r="O45" i="9"/>
  <c r="N45" i="9"/>
  <c r="M45" i="9"/>
  <c r="L45" i="9"/>
  <c r="K45" i="9"/>
  <c r="J45" i="9"/>
  <c r="I45" i="9"/>
  <c r="H45" i="9"/>
  <c r="X44" i="9"/>
  <c r="W44" i="9"/>
  <c r="V44" i="9"/>
  <c r="U44" i="9"/>
  <c r="T44" i="9"/>
  <c r="S44" i="9"/>
  <c r="R44" i="9"/>
  <c r="Q44" i="9"/>
  <c r="P44" i="9"/>
  <c r="O44" i="9"/>
  <c r="N44" i="9"/>
  <c r="M44" i="9"/>
  <c r="L44" i="9"/>
  <c r="K44" i="9"/>
  <c r="J44" i="9"/>
  <c r="I44" i="9"/>
  <c r="H44" i="9"/>
  <c r="X43" i="9"/>
  <c r="W43" i="9"/>
  <c r="V43" i="9"/>
  <c r="U43" i="9"/>
  <c r="T43" i="9"/>
  <c r="S43" i="9"/>
  <c r="R43" i="9"/>
  <c r="Q43" i="9"/>
  <c r="P43" i="9"/>
  <c r="O43" i="9"/>
  <c r="N43" i="9"/>
  <c r="M43" i="9"/>
  <c r="L43" i="9"/>
  <c r="K43" i="9"/>
  <c r="J43" i="9"/>
  <c r="I43" i="9"/>
  <c r="H43" i="9"/>
  <c r="X38" i="9"/>
  <c r="W38" i="9"/>
  <c r="V38" i="9"/>
  <c r="U38" i="9"/>
  <c r="T38" i="9"/>
  <c r="S38" i="9"/>
  <c r="R38" i="9"/>
  <c r="Q38" i="9"/>
  <c r="P38" i="9"/>
  <c r="O38" i="9"/>
  <c r="N38" i="9"/>
  <c r="M38" i="9"/>
  <c r="L38" i="9"/>
  <c r="K38" i="9"/>
  <c r="J38" i="9"/>
  <c r="I38" i="9"/>
  <c r="H38" i="9"/>
  <c r="X37" i="9"/>
  <c r="W37" i="9"/>
  <c r="V37" i="9"/>
  <c r="U37" i="9"/>
  <c r="T37" i="9"/>
  <c r="S37" i="9"/>
  <c r="R37" i="9"/>
  <c r="Q37" i="9"/>
  <c r="P37" i="9"/>
  <c r="O37" i="9"/>
  <c r="N37" i="9"/>
  <c r="M37" i="9"/>
  <c r="L37" i="9"/>
  <c r="K37" i="9"/>
  <c r="J37" i="9"/>
  <c r="I37" i="9"/>
  <c r="H37" i="9"/>
  <c r="X36" i="9"/>
  <c r="W36" i="9"/>
  <c r="V36" i="9"/>
  <c r="U36" i="9"/>
  <c r="T36" i="9"/>
  <c r="S36" i="9"/>
  <c r="R36" i="9"/>
  <c r="Q36" i="9"/>
  <c r="P36" i="9"/>
  <c r="O36" i="9"/>
  <c r="N36" i="9"/>
  <c r="M36" i="9"/>
  <c r="L36" i="9"/>
  <c r="K36" i="9"/>
  <c r="J36" i="9"/>
  <c r="I36" i="9"/>
  <c r="H36" i="9"/>
  <c r="X35" i="9"/>
  <c r="W35" i="9"/>
  <c r="V35" i="9"/>
  <c r="U35" i="9"/>
  <c r="T35" i="9"/>
  <c r="S35" i="9"/>
  <c r="R35" i="9"/>
  <c r="Q35" i="9"/>
  <c r="P35" i="9"/>
  <c r="O35" i="9"/>
  <c r="N35" i="9"/>
  <c r="M35" i="9"/>
  <c r="L35" i="9"/>
  <c r="K35" i="9"/>
  <c r="J35" i="9"/>
  <c r="I35" i="9"/>
  <c r="H35" i="9"/>
  <c r="X30" i="9"/>
  <c r="W30" i="9"/>
  <c r="V30" i="9"/>
  <c r="U30" i="9"/>
  <c r="T30" i="9"/>
  <c r="S30" i="9"/>
  <c r="R30" i="9"/>
  <c r="Q30" i="9"/>
  <c r="P30" i="9"/>
  <c r="O30" i="9"/>
  <c r="N30" i="9"/>
  <c r="M30" i="9"/>
  <c r="L30" i="9"/>
  <c r="K30" i="9"/>
  <c r="J30" i="9"/>
  <c r="I30" i="9"/>
  <c r="H30" i="9"/>
  <c r="X29" i="9"/>
  <c r="W29" i="9"/>
  <c r="V29" i="9"/>
  <c r="U29" i="9"/>
  <c r="T29" i="9"/>
  <c r="S29" i="9"/>
  <c r="R29" i="9"/>
  <c r="Q29" i="9"/>
  <c r="P29" i="9"/>
  <c r="O29" i="9"/>
  <c r="N29" i="9"/>
  <c r="M29" i="9"/>
  <c r="L29" i="9"/>
  <c r="K29" i="9"/>
  <c r="J29" i="9"/>
  <c r="I29" i="9"/>
  <c r="H29" i="9"/>
  <c r="X28" i="9"/>
  <c r="W28" i="9"/>
  <c r="S28" i="9"/>
  <c r="R28" i="9"/>
  <c r="Q28" i="9"/>
  <c r="M28" i="9"/>
  <c r="L28" i="9"/>
  <c r="K28" i="9"/>
  <c r="H28" i="2"/>
  <c r="H28" i="9" s="1"/>
  <c r="X27" i="9"/>
  <c r="W27" i="9"/>
  <c r="V27" i="9"/>
  <c r="U27" i="9"/>
  <c r="T27" i="9"/>
  <c r="S27" i="9"/>
  <c r="R27" i="9"/>
  <c r="Q27" i="9"/>
  <c r="P27" i="9"/>
  <c r="O27" i="9"/>
  <c r="N27" i="9"/>
  <c r="M27" i="9"/>
  <c r="L27" i="9"/>
  <c r="K27" i="9"/>
  <c r="J27" i="9"/>
  <c r="I27" i="9"/>
  <c r="H27" i="9"/>
  <c r="X26" i="9"/>
  <c r="W26" i="9"/>
  <c r="V26" i="9"/>
  <c r="U26" i="9"/>
  <c r="T26" i="9"/>
  <c r="S26" i="9"/>
  <c r="R26" i="9"/>
  <c r="Q26" i="9"/>
  <c r="P26" i="9"/>
  <c r="O26" i="9"/>
  <c r="N26" i="9"/>
  <c r="M26" i="9"/>
  <c r="L26" i="9"/>
  <c r="K26" i="9"/>
  <c r="J26" i="9"/>
  <c r="I26" i="9"/>
  <c r="H26" i="9"/>
  <c r="X25" i="9"/>
  <c r="W25" i="9"/>
  <c r="V25" i="9"/>
  <c r="U25" i="9"/>
  <c r="T25" i="9"/>
  <c r="S25" i="9"/>
  <c r="R25" i="9"/>
  <c r="Q25" i="9"/>
  <c r="P25" i="9"/>
  <c r="O25" i="9"/>
  <c r="N25" i="9"/>
  <c r="M25" i="9"/>
  <c r="L25" i="9"/>
  <c r="K25" i="9"/>
  <c r="J25" i="9"/>
  <c r="I25" i="9"/>
  <c r="H25" i="9"/>
  <c r="X24" i="9"/>
  <c r="W24" i="9"/>
  <c r="V24" i="9"/>
  <c r="U24" i="9"/>
  <c r="T24" i="9"/>
  <c r="S24" i="9"/>
  <c r="R24" i="9"/>
  <c r="Q24" i="9"/>
  <c r="P24" i="9"/>
  <c r="O24" i="9"/>
  <c r="N24" i="9"/>
  <c r="M24" i="9"/>
  <c r="L24" i="9"/>
  <c r="K24" i="9"/>
  <c r="J24" i="9"/>
  <c r="I24" i="9"/>
  <c r="H24" i="9"/>
  <c r="X23" i="9"/>
  <c r="W23" i="9"/>
  <c r="S23" i="9"/>
  <c r="R23" i="9"/>
  <c r="Q23" i="9"/>
  <c r="M23" i="9"/>
  <c r="L23" i="9"/>
  <c r="K23" i="9"/>
  <c r="H23" i="2"/>
  <c r="H23" i="9" s="1"/>
  <c r="I23" i="2"/>
  <c r="X22" i="9"/>
  <c r="W22" i="9"/>
  <c r="V22" i="9"/>
  <c r="U22" i="9"/>
  <c r="T22" i="9"/>
  <c r="S22" i="9"/>
  <c r="R22" i="9"/>
  <c r="Q22" i="9"/>
  <c r="P22" i="9"/>
  <c r="O22" i="9"/>
  <c r="N22" i="9"/>
  <c r="M22" i="9"/>
  <c r="X21" i="9"/>
  <c r="W21" i="9"/>
  <c r="V21" i="9"/>
  <c r="U21" i="9"/>
  <c r="T21" i="9"/>
  <c r="S21" i="9"/>
  <c r="R21" i="9"/>
  <c r="Q21" i="9"/>
  <c r="P21" i="9"/>
  <c r="O21" i="9"/>
  <c r="N21" i="9"/>
  <c r="M21" i="9"/>
  <c r="X20" i="9"/>
  <c r="W20" i="9"/>
  <c r="V20" i="9"/>
  <c r="U20" i="9"/>
  <c r="T20" i="9"/>
  <c r="S20" i="9"/>
  <c r="R20" i="9"/>
  <c r="Q20" i="9"/>
  <c r="P20" i="9"/>
  <c r="O20" i="9"/>
  <c r="N20" i="9"/>
  <c r="M20" i="9"/>
  <c r="X19" i="9"/>
  <c r="W19" i="9"/>
  <c r="S19" i="9"/>
  <c r="R19" i="9"/>
  <c r="Q19" i="9"/>
  <c r="M19" i="9"/>
  <c r="I19" i="2"/>
  <c r="X15" i="9"/>
  <c r="W15" i="9"/>
  <c r="V15" i="9"/>
  <c r="U15" i="9"/>
  <c r="T15" i="9"/>
  <c r="S15" i="9"/>
  <c r="R15" i="9"/>
  <c r="Q15" i="9"/>
  <c r="P15" i="9"/>
  <c r="N15" i="9"/>
  <c r="M15" i="9"/>
  <c r="X14" i="9"/>
  <c r="W14" i="9"/>
  <c r="S14" i="9"/>
  <c r="R14" i="9"/>
  <c r="Q14" i="9"/>
  <c r="M14" i="9"/>
  <c r="X13" i="9"/>
  <c r="W13" i="9"/>
  <c r="V13" i="9"/>
  <c r="U13" i="9"/>
  <c r="T13" i="9"/>
  <c r="S13" i="9"/>
  <c r="R13" i="9"/>
  <c r="Q13" i="9"/>
  <c r="P13" i="9"/>
  <c r="N13" i="9"/>
  <c r="M13" i="9"/>
  <c r="L13" i="9"/>
  <c r="J13" i="9"/>
  <c r="X12" i="9"/>
  <c r="W12" i="9"/>
  <c r="S12" i="9"/>
  <c r="R12" i="9"/>
  <c r="Q12" i="9"/>
  <c r="M12" i="9"/>
  <c r="L12" i="9"/>
  <c r="K12" i="9"/>
  <c r="I12" i="2"/>
  <c r="I12" i="9" s="1"/>
  <c r="U39" i="6"/>
  <c r="T39" i="6"/>
  <c r="T119" i="9" s="1"/>
  <c r="O119" i="9"/>
  <c r="N119" i="9"/>
  <c r="I119" i="9"/>
  <c r="H119" i="9"/>
  <c r="U37" i="6"/>
  <c r="U117" i="9" s="1"/>
  <c r="T37" i="6"/>
  <c r="T117" i="9" s="1"/>
  <c r="O37" i="6"/>
  <c r="O117" i="9" s="1"/>
  <c r="N37" i="6"/>
  <c r="I37" i="6"/>
  <c r="I117" i="9" s="1"/>
  <c r="H117" i="9"/>
  <c r="U33" i="6"/>
  <c r="T33" i="6"/>
  <c r="T113" i="9" s="1"/>
  <c r="O33" i="6"/>
  <c r="O113" i="9" s="1"/>
  <c r="N33" i="6"/>
  <c r="N113" i="9" s="1"/>
  <c r="H113" i="9"/>
  <c r="U106" i="9"/>
  <c r="T106" i="9"/>
  <c r="O106" i="9"/>
  <c r="N106" i="9"/>
  <c r="I106" i="9"/>
  <c r="H106" i="9"/>
  <c r="U24" i="6"/>
  <c r="T24" i="6"/>
  <c r="T104" i="9" s="1"/>
  <c r="O24" i="6"/>
  <c r="O104" i="9" s="1"/>
  <c r="N24" i="6"/>
  <c r="N104" i="9" s="1"/>
  <c r="I24" i="6"/>
  <c r="I104" i="9" s="1"/>
  <c r="H104" i="9"/>
  <c r="U12" i="6"/>
  <c r="T12" i="6"/>
  <c r="T92" i="9" s="1"/>
  <c r="O12" i="6"/>
  <c r="N12" i="6"/>
  <c r="N92" i="9" s="1"/>
  <c r="I92" i="9"/>
  <c r="U27" i="5"/>
  <c r="U86" i="9" s="1"/>
  <c r="T27" i="5"/>
  <c r="T86" i="9" s="1"/>
  <c r="O27" i="5"/>
  <c r="O86" i="9" s="1"/>
  <c r="N27" i="5"/>
  <c r="I27" i="5"/>
  <c r="H27" i="5"/>
  <c r="H86" i="9" s="1"/>
  <c r="U23" i="5"/>
  <c r="U82" i="9" s="1"/>
  <c r="T23" i="5"/>
  <c r="T82" i="9" s="1"/>
  <c r="O23" i="5"/>
  <c r="N23" i="5"/>
  <c r="N82" i="9" s="1"/>
  <c r="I23" i="5"/>
  <c r="H23" i="5"/>
  <c r="H82" i="9" s="1"/>
  <c r="U21" i="5"/>
  <c r="U80" i="9" s="1"/>
  <c r="T21" i="5"/>
  <c r="T80" i="9" s="1"/>
  <c r="O80" i="9"/>
  <c r="N21" i="5"/>
  <c r="I21" i="5"/>
  <c r="H21" i="5"/>
  <c r="H80" i="9" s="1"/>
  <c r="U14" i="5"/>
  <c r="U73" i="9" s="1"/>
  <c r="T14" i="5"/>
  <c r="T73" i="9" s="1"/>
  <c r="O14" i="5"/>
  <c r="N14" i="5"/>
  <c r="N73" i="9" s="1"/>
  <c r="I14" i="5"/>
  <c r="I73" i="9" s="1"/>
  <c r="H14" i="5"/>
  <c r="U12" i="5"/>
  <c r="U71" i="9" s="1"/>
  <c r="T12" i="5"/>
  <c r="T71" i="9" s="1"/>
  <c r="O12" i="5"/>
  <c r="N12" i="5"/>
  <c r="N71" i="9" s="1"/>
  <c r="I12" i="5"/>
  <c r="H12" i="5"/>
  <c r="H71" i="9" s="1"/>
  <c r="U41" i="4"/>
  <c r="U63" i="9" s="1"/>
  <c r="T41" i="4"/>
  <c r="T63" i="9" s="1"/>
  <c r="O41" i="4"/>
  <c r="O63" i="9" s="1"/>
  <c r="N41" i="4"/>
  <c r="N63" i="9" s="1"/>
  <c r="I41" i="4"/>
  <c r="I63" i="9" s="1"/>
  <c r="U35" i="4"/>
  <c r="U57" i="9" s="1"/>
  <c r="T35" i="4"/>
  <c r="T57" i="9" s="1"/>
  <c r="O35" i="4"/>
  <c r="O57" i="9" s="1"/>
  <c r="N35" i="4"/>
  <c r="N57" i="9" s="1"/>
  <c r="I35" i="4"/>
  <c r="I57" i="9" s="1"/>
  <c r="H57" i="9"/>
  <c r="U31" i="4"/>
  <c r="U53" i="9" s="1"/>
  <c r="T31" i="4"/>
  <c r="T53" i="9" s="1"/>
  <c r="O31" i="4"/>
  <c r="O53" i="9" s="1"/>
  <c r="N31" i="4"/>
  <c r="I31" i="4"/>
  <c r="U25" i="4"/>
  <c r="U47" i="9" s="1"/>
  <c r="T25" i="4"/>
  <c r="T47" i="9" s="1"/>
  <c r="O25" i="4"/>
  <c r="O47" i="9" s="1"/>
  <c r="N25" i="4"/>
  <c r="N47" i="9" s="1"/>
  <c r="I25" i="4"/>
  <c r="I47" i="9" s="1"/>
  <c r="U28" i="2"/>
  <c r="U28" i="9" s="1"/>
  <c r="U23" i="2"/>
  <c r="U23" i="9" s="1"/>
  <c r="U19" i="2"/>
  <c r="U19" i="9" s="1"/>
  <c r="U14" i="2"/>
  <c r="U12" i="2"/>
  <c r="T28" i="2"/>
  <c r="T28" i="9" s="1"/>
  <c r="O28" i="2"/>
  <c r="O28" i="9" s="1"/>
  <c r="N28" i="2"/>
  <c r="N28" i="9" s="1"/>
  <c r="I28" i="2"/>
  <c r="I28" i="9" s="1"/>
  <c r="T23" i="2"/>
  <c r="T23" i="9" s="1"/>
  <c r="O23" i="2"/>
  <c r="N23" i="2"/>
  <c r="N23" i="9" s="1"/>
  <c r="T19" i="2"/>
  <c r="T19" i="9" s="1"/>
  <c r="O19" i="2"/>
  <c r="O19" i="9" s="1"/>
  <c r="N19" i="2"/>
  <c r="N19" i="9" s="1"/>
  <c r="T14" i="2"/>
  <c r="T14" i="9" s="1"/>
  <c r="O14" i="2"/>
  <c r="O14" i="9" s="1"/>
  <c r="N14" i="2"/>
  <c r="N14" i="9" s="1"/>
  <c r="I14" i="2"/>
  <c r="T12" i="2"/>
  <c r="T12" i="9" s="1"/>
  <c r="O12" i="2"/>
  <c r="O12" i="9" s="1"/>
  <c r="N12" i="2"/>
  <c r="N12" i="9" s="1"/>
  <c r="H12" i="2"/>
  <c r="H12" i="9" s="1"/>
  <c r="O92" i="9" l="1"/>
  <c r="P12" i="6"/>
  <c r="P92" i="9" s="1"/>
  <c r="U119" i="9"/>
  <c r="V39" i="6"/>
  <c r="V119" i="9" s="1"/>
  <c r="U92" i="9"/>
  <c r="V12" i="6"/>
  <c r="V92" i="9" s="1"/>
  <c r="N80" i="9"/>
  <c r="P21" i="5"/>
  <c r="P80" i="9" s="1"/>
  <c r="O71" i="9"/>
  <c r="P12" i="5"/>
  <c r="P71" i="9" s="1"/>
  <c r="I82" i="9"/>
  <c r="J23" i="5"/>
  <c r="J82" i="9" s="1"/>
  <c r="I71" i="9"/>
  <c r="J12" i="5"/>
  <c r="J71" i="9" s="1"/>
  <c r="O73" i="9"/>
  <c r="P14" i="5"/>
  <c r="P73" i="9" s="1"/>
  <c r="I80" i="9"/>
  <c r="J21" i="5"/>
  <c r="J80" i="9" s="1"/>
  <c r="O82" i="9"/>
  <c r="P23" i="5"/>
  <c r="P82" i="9" s="1"/>
  <c r="I86" i="9"/>
  <c r="J27" i="5"/>
  <c r="J86" i="9" s="1"/>
  <c r="N117" i="9"/>
  <c r="P37" i="6"/>
  <c r="H73" i="9"/>
  <c r="J14" i="5"/>
  <c r="J73" i="9" s="1"/>
  <c r="N86" i="9"/>
  <c r="P27" i="5"/>
  <c r="P86" i="9" s="1"/>
  <c r="H92" i="9"/>
  <c r="J12" i="6"/>
  <c r="J92" i="9" s="1"/>
  <c r="J31" i="4"/>
  <c r="J53" i="9" s="1"/>
  <c r="V23" i="2"/>
  <c r="V23" i="9" s="1"/>
  <c r="V37" i="6"/>
  <c r="V117" i="9" s="1"/>
  <c r="P23" i="2"/>
  <c r="P23" i="9" s="1"/>
  <c r="J14" i="2"/>
  <c r="V41" i="4"/>
  <c r="V63" i="9" s="1"/>
  <c r="V28" i="2"/>
  <c r="V28" i="9" s="1"/>
  <c r="P12" i="2"/>
  <c r="P12" i="9" s="1"/>
  <c r="V12" i="2"/>
  <c r="V12" i="9" s="1"/>
  <c r="V24" i="6"/>
  <c r="V104" i="9" s="1"/>
  <c r="V33" i="6"/>
  <c r="V113" i="9" s="1"/>
  <c r="P35" i="4"/>
  <c r="P57" i="9" s="1"/>
  <c r="P12" i="4"/>
  <c r="P34" i="9" s="1"/>
  <c r="P28" i="2"/>
  <c r="P28" i="9" s="1"/>
  <c r="V25" i="4"/>
  <c r="V47" i="9" s="1"/>
  <c r="V14" i="2"/>
  <c r="V14" i="9" s="1"/>
  <c r="U12" i="9"/>
  <c r="P25" i="4"/>
  <c r="P47" i="9" s="1"/>
  <c r="P31" i="4"/>
  <c r="P53" i="9" s="1"/>
  <c r="J23" i="2"/>
  <c r="J23" i="9" s="1"/>
  <c r="J19" i="2"/>
  <c r="J33" i="6"/>
  <c r="J113" i="9" s="1"/>
  <c r="J37" i="6"/>
  <c r="J117" i="9" s="1"/>
  <c r="P24" i="6"/>
  <c r="P104" i="9" s="1"/>
  <c r="P33" i="6"/>
  <c r="P113" i="9" s="1"/>
  <c r="I23" i="9"/>
  <c r="J12" i="4"/>
  <c r="J34" i="9" s="1"/>
  <c r="J12" i="2"/>
  <c r="J12" i="9" s="1"/>
  <c r="J35" i="4"/>
  <c r="J57" i="9" s="1"/>
  <c r="V106" i="9"/>
  <c r="N53" i="9"/>
  <c r="I113" i="9"/>
  <c r="U113" i="9"/>
  <c r="V12" i="4"/>
  <c r="V34" i="9" s="1"/>
  <c r="J106" i="9"/>
  <c r="P14" i="2"/>
  <c r="P14" i="9" s="1"/>
  <c r="P19" i="2"/>
  <c r="P19" i="9" s="1"/>
  <c r="P41" i="4"/>
  <c r="P63" i="9" s="1"/>
  <c r="J24" i="6"/>
  <c r="J104" i="9" s="1"/>
  <c r="P106" i="9"/>
  <c r="P117" i="9"/>
  <c r="O23" i="9"/>
  <c r="J25" i="4"/>
  <c r="J47" i="9" s="1"/>
  <c r="I53" i="9"/>
  <c r="J41" i="4"/>
  <c r="J63" i="9" s="1"/>
  <c r="U14" i="9"/>
  <c r="U104" i="9"/>
  <c r="V19" i="2"/>
  <c r="V19" i="9" s="1"/>
  <c r="V31" i="4"/>
  <c r="V53" i="9" s="1"/>
  <c r="V35" i="4"/>
  <c r="V57" i="9" s="1"/>
  <c r="J28" i="2"/>
  <c r="J28" i="9" s="1"/>
</calcChain>
</file>

<file path=xl/comments1.xml><?xml version="1.0" encoding="utf-8"?>
<comments xmlns="http://schemas.openxmlformats.org/spreadsheetml/2006/main">
  <authors>
    <author>Andres Fernando Muñoz Salazar</author>
    <author>Rosa Valentina Aceros Garcia</author>
  </authors>
  <commentList>
    <comment ref="I10" authorId="0" shapeId="0">
      <text>
        <r>
          <rPr>
            <b/>
            <sz val="9"/>
            <color indexed="81"/>
            <rFont val="Tahoma"/>
            <family val="2"/>
          </rPr>
          <t>Seleccionar una calificación</t>
        </r>
      </text>
    </comment>
    <comment ref="O10" authorId="0" shapeId="0">
      <text>
        <r>
          <rPr>
            <b/>
            <sz val="9"/>
            <color indexed="81"/>
            <rFont val="Tahoma"/>
            <family val="2"/>
          </rPr>
          <t>Seleccionar una calificación</t>
        </r>
      </text>
    </comment>
    <comment ref="U10" authorId="0" shapeId="0">
      <text>
        <r>
          <rPr>
            <b/>
            <sz val="9"/>
            <color indexed="81"/>
            <rFont val="Tahoma"/>
            <family val="2"/>
          </rPr>
          <t>Seleccionar una calificación</t>
        </r>
      </text>
    </comment>
    <comment ref="B11" authorId="1" shapeId="0">
      <text>
        <r>
          <rPr>
            <b/>
            <sz val="9"/>
            <color indexed="81"/>
            <rFont val="Tahoma"/>
            <family val="2"/>
          </rPr>
          <t>Precise los objetivos que la entidad desea lograr en la vigencia y Enuncie una a una las actividades que se realizarán  al logro de cada objetivo planteado.</t>
        </r>
      </text>
    </comment>
    <comment ref="J11" authorId="0" shapeId="0">
      <text>
        <r>
          <rPr>
            <b/>
            <sz val="9"/>
            <color indexed="81"/>
            <rFont val="Tahoma"/>
            <family val="2"/>
          </rPr>
          <t>Corresponde al porcentaje establecido de la actividades cumplidas sobre el las actividades
programadas.</t>
        </r>
      </text>
    </comment>
    <comment ref="P11" authorId="0" shapeId="0">
      <text>
        <r>
          <rPr>
            <b/>
            <sz val="9"/>
            <color indexed="81"/>
            <rFont val="Tahoma"/>
            <family val="2"/>
          </rPr>
          <t>Corresponde al porcentaje establecido de la actividades cumplidas sobre el las actividades
programadas.</t>
        </r>
      </text>
    </comment>
    <comment ref="V11" authorId="0" shapeId="0">
      <text>
        <r>
          <rPr>
            <b/>
            <sz val="9"/>
            <color indexed="81"/>
            <rFont val="Tahoma"/>
            <family val="2"/>
          </rPr>
          <t>Corresponde al porcentaje establecido de la actividades cumplidas sobre el las actividades
programadas.</t>
        </r>
      </text>
    </comment>
    <comment ref="I12" authorId="0" shapeId="0">
      <text>
        <r>
          <rPr>
            <b/>
            <sz val="9"/>
            <color indexed="81"/>
            <rFont val="Tahoma"/>
            <family val="2"/>
          </rPr>
          <t>Corresponde a todo lo cumplido Fuera de los Términos establecidos</t>
        </r>
      </text>
    </comment>
    <comment ref="O12" authorId="0" shapeId="0">
      <text>
        <r>
          <rPr>
            <b/>
            <sz val="9"/>
            <color indexed="81"/>
            <rFont val="Tahoma"/>
            <family val="2"/>
          </rPr>
          <t>Corresponde a todo lo cumplido Fuera de los Términos establecidos</t>
        </r>
      </text>
    </comment>
    <comment ref="U12" authorId="0" shapeId="0">
      <text>
        <r>
          <rPr>
            <b/>
            <sz val="9"/>
            <color indexed="81"/>
            <rFont val="Tahoma"/>
            <family val="2"/>
          </rPr>
          <t>Corresponde a todo lo cumplido Fuera de los Términos establecidos</t>
        </r>
      </text>
    </comment>
    <comment ref="I14" authorId="0" shapeId="0">
      <text>
        <r>
          <rPr>
            <b/>
            <sz val="9"/>
            <color indexed="81"/>
            <rFont val="Tahoma"/>
            <family val="2"/>
          </rPr>
          <t>Actividad iniciada y dentro de los términos.</t>
        </r>
      </text>
    </comment>
    <comment ref="O14" authorId="0" shapeId="0">
      <text>
        <r>
          <rPr>
            <b/>
            <sz val="9"/>
            <color indexed="81"/>
            <rFont val="Tahoma"/>
            <family val="2"/>
          </rPr>
          <t>Seleccionar una calificación</t>
        </r>
      </text>
    </comment>
    <comment ref="U14" authorId="0" shapeId="0">
      <text>
        <r>
          <rPr>
            <b/>
            <sz val="9"/>
            <color indexed="81"/>
            <rFont val="Tahoma"/>
            <family val="2"/>
          </rPr>
          <t>Seleccionar una calificación</t>
        </r>
      </text>
    </comment>
    <comment ref="I19" authorId="0" shapeId="0">
      <text>
        <r>
          <rPr>
            <b/>
            <sz val="9"/>
            <color indexed="81"/>
            <rFont val="Tahoma"/>
            <family val="2"/>
          </rPr>
          <t>Seleccionar una calificación</t>
        </r>
      </text>
    </comment>
    <comment ref="O19" authorId="0" shapeId="0">
      <text>
        <r>
          <rPr>
            <b/>
            <sz val="9"/>
            <color indexed="81"/>
            <rFont val="Tahoma"/>
            <family val="2"/>
          </rPr>
          <t>Seleccionar una calificación</t>
        </r>
      </text>
    </comment>
    <comment ref="U19" authorId="0" shapeId="0">
      <text>
        <r>
          <rPr>
            <b/>
            <sz val="9"/>
            <color indexed="81"/>
            <rFont val="Tahoma"/>
            <family val="2"/>
          </rPr>
          <t>Seleccionar una calificación</t>
        </r>
      </text>
    </comment>
    <comment ref="I22" authorId="0" shapeId="0">
      <text>
        <r>
          <rPr>
            <sz val="9"/>
            <color indexed="81"/>
            <rFont val="Tahoma"/>
            <family val="2"/>
          </rPr>
          <t>Seleccionar una calificación</t>
        </r>
      </text>
    </comment>
    <comment ref="O22" authorId="0" shapeId="0">
      <text>
        <r>
          <rPr>
            <sz val="9"/>
            <color indexed="81"/>
            <rFont val="Tahoma"/>
            <family val="2"/>
          </rPr>
          <t>Seleccionar una calificación</t>
        </r>
      </text>
    </comment>
    <comment ref="U22" authorId="0" shapeId="0">
      <text>
        <r>
          <rPr>
            <sz val="9"/>
            <color indexed="81"/>
            <rFont val="Tahoma"/>
            <family val="2"/>
          </rPr>
          <t>Seleccionar una calificación</t>
        </r>
      </text>
    </comment>
    <comment ref="I23" authorId="0" shapeId="0">
      <text>
        <r>
          <rPr>
            <b/>
            <sz val="9"/>
            <color indexed="81"/>
            <rFont val="Tahoma"/>
            <family val="2"/>
          </rPr>
          <t>Seleccionar una calificación</t>
        </r>
      </text>
    </comment>
    <comment ref="O23" authorId="0" shapeId="0">
      <text>
        <r>
          <rPr>
            <b/>
            <sz val="9"/>
            <color indexed="81"/>
            <rFont val="Tahoma"/>
            <family val="2"/>
          </rPr>
          <t>Seleccionar una calificación</t>
        </r>
      </text>
    </comment>
    <comment ref="U23" authorId="0" shapeId="0">
      <text>
        <r>
          <rPr>
            <b/>
            <sz val="9"/>
            <color indexed="81"/>
            <rFont val="Tahoma"/>
            <family val="2"/>
          </rPr>
          <t>Seleccionar una calificación</t>
        </r>
      </text>
    </comment>
    <comment ref="I28" authorId="0" shapeId="0">
      <text>
        <r>
          <rPr>
            <b/>
            <sz val="9"/>
            <color indexed="81"/>
            <rFont val="Tahoma"/>
            <family val="2"/>
          </rPr>
          <t>Seleccionar una calificación</t>
        </r>
      </text>
    </comment>
    <comment ref="O28" authorId="0" shapeId="0">
      <text>
        <r>
          <rPr>
            <b/>
            <sz val="9"/>
            <color indexed="81"/>
            <rFont val="Tahoma"/>
            <family val="2"/>
          </rPr>
          <t>Seleccionar una calificación</t>
        </r>
      </text>
    </comment>
    <comment ref="U28" authorId="0" shapeId="0">
      <text>
        <r>
          <rPr>
            <b/>
            <sz val="9"/>
            <color indexed="81"/>
            <rFont val="Tahoma"/>
            <family val="2"/>
          </rPr>
          <t>Seleccionar una calificación</t>
        </r>
      </text>
    </comment>
  </commentList>
</comments>
</file>

<file path=xl/comments2.xml><?xml version="1.0" encoding="utf-8"?>
<comments xmlns="http://schemas.openxmlformats.org/spreadsheetml/2006/main">
  <authors>
    <author>Andres Fernando Muñoz Salazar</author>
    <author>Rosa Valentina Aceros Garcia</author>
  </authors>
  <commentList>
    <comment ref="I10" authorId="0" shapeId="0">
      <text>
        <r>
          <rPr>
            <b/>
            <sz val="9"/>
            <color indexed="81"/>
            <rFont val="Tahoma"/>
            <family val="2"/>
          </rPr>
          <t>Seleccionar una calificación</t>
        </r>
      </text>
    </comment>
    <comment ref="O10" authorId="0" shapeId="0">
      <text>
        <r>
          <rPr>
            <b/>
            <sz val="9"/>
            <color indexed="81"/>
            <rFont val="Tahoma"/>
            <family val="2"/>
          </rPr>
          <t>Seleccionar una calificación</t>
        </r>
      </text>
    </comment>
    <comment ref="U10" authorId="0" shapeId="0">
      <text>
        <r>
          <rPr>
            <b/>
            <sz val="9"/>
            <color indexed="81"/>
            <rFont val="Tahoma"/>
            <family val="2"/>
          </rPr>
          <t>Seleccionar una calificación</t>
        </r>
      </text>
    </comment>
    <comment ref="B11" authorId="1" shapeId="0">
      <text>
        <r>
          <rPr>
            <b/>
            <sz val="9"/>
            <color indexed="81"/>
            <rFont val="Tahoma"/>
            <family val="2"/>
          </rPr>
          <t>Precise los objetivos que la entidad desea lograr en la vigencia y Enuncie una a una las actividades que se realizarán  al logro de cada objetivo planteado.</t>
        </r>
      </text>
    </comment>
    <comment ref="I11" authorId="0" shapeId="0">
      <text>
        <r>
          <rPr>
            <b/>
            <sz val="9"/>
            <color indexed="81"/>
            <rFont val="Tahoma"/>
            <family val="2"/>
          </rPr>
          <t>Seleccionar una calificación</t>
        </r>
      </text>
    </comment>
    <comment ref="O11" authorId="0" shapeId="0">
      <text>
        <r>
          <rPr>
            <b/>
            <sz val="9"/>
            <color indexed="81"/>
            <rFont val="Tahoma"/>
            <family val="2"/>
          </rPr>
          <t>Seleccionar una calificación</t>
        </r>
      </text>
    </comment>
    <comment ref="U11" authorId="0" shapeId="0">
      <text>
        <r>
          <rPr>
            <b/>
            <sz val="9"/>
            <color indexed="81"/>
            <rFont val="Tahoma"/>
            <family val="2"/>
          </rPr>
          <t>Seleccionar una calificación</t>
        </r>
      </text>
    </comment>
    <comment ref="I12" authorId="0" shapeId="0">
      <text>
        <r>
          <rPr>
            <b/>
            <sz val="9"/>
            <color indexed="81"/>
            <rFont val="Tahoma"/>
            <family val="2"/>
          </rPr>
          <t>Seleccionar una calificación</t>
        </r>
      </text>
    </comment>
    <comment ref="O12" authorId="0" shapeId="0">
      <text>
        <r>
          <rPr>
            <b/>
            <sz val="9"/>
            <color indexed="81"/>
            <rFont val="Tahoma"/>
            <family val="2"/>
          </rPr>
          <t>Seleccionar una calificación</t>
        </r>
      </text>
    </comment>
    <comment ref="U12" authorId="0" shapeId="0">
      <text>
        <r>
          <rPr>
            <b/>
            <sz val="9"/>
            <color indexed="81"/>
            <rFont val="Tahoma"/>
            <family val="2"/>
          </rPr>
          <t>Seleccionar una calificación</t>
        </r>
      </text>
    </comment>
    <comment ref="I23" authorId="0" shapeId="0">
      <text>
        <r>
          <rPr>
            <sz val="9"/>
            <color indexed="81"/>
            <rFont val="Tahoma"/>
            <family val="2"/>
          </rPr>
          <t>Seleccionar una calificación</t>
        </r>
      </text>
    </comment>
    <comment ref="O23" authorId="0" shapeId="0">
      <text>
        <r>
          <rPr>
            <sz val="9"/>
            <color indexed="81"/>
            <rFont val="Tahoma"/>
            <family val="2"/>
          </rPr>
          <t>Seleccionar una calificación</t>
        </r>
      </text>
    </comment>
    <comment ref="U23" authorId="0" shapeId="0">
      <text>
        <r>
          <rPr>
            <sz val="9"/>
            <color indexed="81"/>
            <rFont val="Tahoma"/>
            <family val="2"/>
          </rPr>
          <t>Seleccionar una calificación</t>
        </r>
      </text>
    </comment>
    <comment ref="I24" authorId="0" shapeId="0">
      <text>
        <r>
          <rPr>
            <sz val="9"/>
            <color indexed="81"/>
            <rFont val="Tahoma"/>
            <family val="2"/>
          </rPr>
          <t>Seleccionar una calificación</t>
        </r>
      </text>
    </comment>
    <comment ref="O24" authorId="0" shapeId="0">
      <text>
        <r>
          <rPr>
            <sz val="9"/>
            <color indexed="81"/>
            <rFont val="Tahoma"/>
            <family val="2"/>
          </rPr>
          <t>Seleccionar una calificación</t>
        </r>
      </text>
    </comment>
    <comment ref="U24" authorId="0" shapeId="0">
      <text>
        <r>
          <rPr>
            <sz val="9"/>
            <color indexed="81"/>
            <rFont val="Tahoma"/>
            <family val="2"/>
          </rPr>
          <t>Seleccionar una calificación</t>
        </r>
      </text>
    </comment>
    <comment ref="I25" authorId="0" shapeId="0">
      <text>
        <r>
          <rPr>
            <b/>
            <sz val="9"/>
            <color indexed="81"/>
            <rFont val="Tahoma"/>
            <family val="2"/>
          </rPr>
          <t>Seleccionar una calificación</t>
        </r>
      </text>
    </comment>
    <comment ref="O25" authorId="0" shapeId="0">
      <text>
        <r>
          <rPr>
            <b/>
            <sz val="9"/>
            <color indexed="81"/>
            <rFont val="Tahoma"/>
            <family val="2"/>
          </rPr>
          <t>Seleccionar una calificación</t>
        </r>
      </text>
    </comment>
    <comment ref="U25" authorId="0" shapeId="0">
      <text>
        <r>
          <rPr>
            <b/>
            <sz val="9"/>
            <color indexed="81"/>
            <rFont val="Tahoma"/>
            <family val="2"/>
          </rPr>
          <t>Seleccionar una calificación</t>
        </r>
      </text>
    </comment>
    <comment ref="I28" authorId="0" shapeId="0">
      <text>
        <r>
          <rPr>
            <sz val="9"/>
            <color indexed="81"/>
            <rFont val="Tahoma"/>
            <family val="2"/>
          </rPr>
          <t>Seleccionar una calificación</t>
        </r>
      </text>
    </comment>
    <comment ref="O28" authorId="0" shapeId="0">
      <text>
        <r>
          <rPr>
            <sz val="9"/>
            <color indexed="81"/>
            <rFont val="Tahoma"/>
            <family val="2"/>
          </rPr>
          <t>Seleccionar una calificación</t>
        </r>
      </text>
    </comment>
    <comment ref="U28" authorId="0" shapeId="0">
      <text>
        <r>
          <rPr>
            <sz val="9"/>
            <color indexed="81"/>
            <rFont val="Tahoma"/>
            <family val="2"/>
          </rPr>
          <t>Seleccionar una calificación</t>
        </r>
      </text>
    </comment>
    <comment ref="I29" authorId="0" shapeId="0">
      <text>
        <r>
          <rPr>
            <sz val="9"/>
            <color indexed="81"/>
            <rFont val="Tahoma"/>
            <family val="2"/>
          </rPr>
          <t>Seleccionar una calificación</t>
        </r>
      </text>
    </comment>
    <comment ref="O29" authorId="0" shapeId="0">
      <text>
        <r>
          <rPr>
            <sz val="9"/>
            <color indexed="81"/>
            <rFont val="Tahoma"/>
            <family val="2"/>
          </rPr>
          <t>Seleccionar una calificación</t>
        </r>
      </text>
    </comment>
    <comment ref="U29" authorId="0" shapeId="0">
      <text>
        <r>
          <rPr>
            <sz val="9"/>
            <color indexed="81"/>
            <rFont val="Tahoma"/>
            <family val="2"/>
          </rPr>
          <t>Seleccionar una calificación</t>
        </r>
      </text>
    </comment>
    <comment ref="I30" authorId="0" shapeId="0">
      <text>
        <r>
          <rPr>
            <sz val="9"/>
            <color indexed="81"/>
            <rFont val="Tahoma"/>
            <family val="2"/>
          </rPr>
          <t>Seleccionar una calificación</t>
        </r>
      </text>
    </comment>
    <comment ref="O30" authorId="0" shapeId="0">
      <text>
        <r>
          <rPr>
            <sz val="9"/>
            <color indexed="81"/>
            <rFont val="Tahoma"/>
            <family val="2"/>
          </rPr>
          <t>Seleccionar una calificación</t>
        </r>
      </text>
    </comment>
    <comment ref="U30" authorId="0" shapeId="0">
      <text>
        <r>
          <rPr>
            <sz val="9"/>
            <color indexed="81"/>
            <rFont val="Tahoma"/>
            <family val="2"/>
          </rPr>
          <t>Seleccionar una calificación</t>
        </r>
      </text>
    </comment>
    <comment ref="I31" authorId="0" shapeId="0">
      <text>
        <r>
          <rPr>
            <b/>
            <sz val="9"/>
            <color indexed="81"/>
            <rFont val="Tahoma"/>
            <family val="2"/>
          </rPr>
          <t>Seleccionar una calificación</t>
        </r>
      </text>
    </comment>
    <comment ref="O31" authorId="0" shapeId="0">
      <text>
        <r>
          <rPr>
            <b/>
            <sz val="9"/>
            <color indexed="81"/>
            <rFont val="Tahoma"/>
            <family val="2"/>
          </rPr>
          <t>Seleccionar una calificación</t>
        </r>
      </text>
    </comment>
    <comment ref="U31" authorId="0" shapeId="0">
      <text>
        <r>
          <rPr>
            <b/>
            <sz val="9"/>
            <color indexed="81"/>
            <rFont val="Tahoma"/>
            <family val="2"/>
          </rPr>
          <t>Seleccionar una calificación</t>
        </r>
      </text>
    </comment>
    <comment ref="I34" authorId="0" shapeId="0">
      <text>
        <r>
          <rPr>
            <sz val="9"/>
            <color indexed="81"/>
            <rFont val="Tahoma"/>
            <family val="2"/>
          </rPr>
          <t>Seleccionar una calificación</t>
        </r>
      </text>
    </comment>
    <comment ref="O34" authorId="0" shapeId="0">
      <text>
        <r>
          <rPr>
            <sz val="9"/>
            <color indexed="81"/>
            <rFont val="Tahoma"/>
            <family val="2"/>
          </rPr>
          <t>Seleccionar una calificación</t>
        </r>
      </text>
    </comment>
    <comment ref="U34" authorId="0" shapeId="0">
      <text>
        <r>
          <rPr>
            <sz val="9"/>
            <color indexed="81"/>
            <rFont val="Tahoma"/>
            <family val="2"/>
          </rPr>
          <t>Seleccionar una calificación</t>
        </r>
      </text>
    </comment>
    <comment ref="I35" authorId="0" shapeId="0">
      <text>
        <r>
          <rPr>
            <b/>
            <sz val="9"/>
            <color indexed="81"/>
            <rFont val="Tahoma"/>
            <family val="2"/>
          </rPr>
          <t>Seleccionar una calificación</t>
        </r>
      </text>
    </comment>
    <comment ref="O35" authorId="0" shapeId="0">
      <text>
        <r>
          <rPr>
            <b/>
            <sz val="9"/>
            <color indexed="81"/>
            <rFont val="Tahoma"/>
            <family val="2"/>
          </rPr>
          <t>Seleccionar una calificación</t>
        </r>
      </text>
    </comment>
    <comment ref="U35" authorId="0" shapeId="0">
      <text>
        <r>
          <rPr>
            <b/>
            <sz val="9"/>
            <color indexed="81"/>
            <rFont val="Tahoma"/>
            <family val="2"/>
          </rPr>
          <t>Seleccionar una calificación</t>
        </r>
      </text>
    </comment>
    <comment ref="I39" authorId="0" shapeId="0">
      <text>
        <r>
          <rPr>
            <sz val="9"/>
            <color indexed="81"/>
            <rFont val="Tahoma"/>
            <family val="2"/>
          </rPr>
          <t>Seleccionar una calificación</t>
        </r>
      </text>
    </comment>
    <comment ref="O39" authorId="0" shapeId="0">
      <text>
        <r>
          <rPr>
            <sz val="9"/>
            <color indexed="81"/>
            <rFont val="Tahoma"/>
            <family val="2"/>
          </rPr>
          <t>Seleccionar una calificación</t>
        </r>
      </text>
    </comment>
    <comment ref="U39" authorId="0" shapeId="0">
      <text>
        <r>
          <rPr>
            <sz val="9"/>
            <color indexed="81"/>
            <rFont val="Tahoma"/>
            <family val="2"/>
          </rPr>
          <t>Seleccionar una calificación</t>
        </r>
      </text>
    </comment>
    <comment ref="I40" authorId="0" shapeId="0">
      <text>
        <r>
          <rPr>
            <sz val="9"/>
            <color indexed="81"/>
            <rFont val="Tahoma"/>
            <family val="2"/>
          </rPr>
          <t>Seleccionar una calificación</t>
        </r>
      </text>
    </comment>
    <comment ref="O40" authorId="0" shapeId="0">
      <text>
        <r>
          <rPr>
            <sz val="9"/>
            <color indexed="81"/>
            <rFont val="Tahoma"/>
            <family val="2"/>
          </rPr>
          <t>Seleccionar una calificación</t>
        </r>
      </text>
    </comment>
    <comment ref="U40" authorId="0" shapeId="0">
      <text>
        <r>
          <rPr>
            <sz val="9"/>
            <color indexed="81"/>
            <rFont val="Tahoma"/>
            <family val="2"/>
          </rPr>
          <t>Seleccionar una calificación</t>
        </r>
      </text>
    </comment>
    <comment ref="I41" authorId="0" shapeId="0">
      <text>
        <r>
          <rPr>
            <b/>
            <sz val="9"/>
            <color indexed="81"/>
            <rFont val="Tahoma"/>
            <family val="2"/>
          </rPr>
          <t>Seleccionar una calificación</t>
        </r>
      </text>
    </comment>
    <comment ref="O41" authorId="0" shapeId="0">
      <text>
        <r>
          <rPr>
            <b/>
            <sz val="9"/>
            <color indexed="81"/>
            <rFont val="Tahoma"/>
            <family val="2"/>
          </rPr>
          <t>Seleccionar una calificación</t>
        </r>
      </text>
    </comment>
    <comment ref="U41" authorId="0" shapeId="0">
      <text>
        <r>
          <rPr>
            <b/>
            <sz val="9"/>
            <color indexed="81"/>
            <rFont val="Tahoma"/>
            <family val="2"/>
          </rPr>
          <t>Seleccionar una calificación</t>
        </r>
      </text>
    </comment>
    <comment ref="I45" authorId="0" shapeId="0">
      <text>
        <r>
          <rPr>
            <sz val="9"/>
            <color indexed="81"/>
            <rFont val="Tahoma"/>
            <family val="2"/>
          </rPr>
          <t>Seleccionar una calificación</t>
        </r>
      </text>
    </comment>
    <comment ref="O45" authorId="0" shapeId="0">
      <text>
        <r>
          <rPr>
            <sz val="9"/>
            <color indexed="81"/>
            <rFont val="Tahoma"/>
            <family val="2"/>
          </rPr>
          <t>Seleccionar una calificación</t>
        </r>
      </text>
    </comment>
    <comment ref="U45" authorId="0" shapeId="0">
      <text>
        <r>
          <rPr>
            <sz val="9"/>
            <color indexed="81"/>
            <rFont val="Tahoma"/>
            <family val="2"/>
          </rPr>
          <t>Seleccionar una calificación</t>
        </r>
      </text>
    </comment>
  </commentList>
</comments>
</file>

<file path=xl/comments3.xml><?xml version="1.0" encoding="utf-8"?>
<comments xmlns="http://schemas.openxmlformats.org/spreadsheetml/2006/main">
  <authors>
    <author>Andres Fernando Muñoz Salazar</author>
    <author>Rosa Valentina Aceros Garcia</author>
  </authors>
  <commentList>
    <comment ref="I10" authorId="0" shapeId="0">
      <text>
        <r>
          <rPr>
            <b/>
            <sz val="9"/>
            <color indexed="81"/>
            <rFont val="Tahoma"/>
            <family val="2"/>
          </rPr>
          <t>Seleccionar una calificación</t>
        </r>
      </text>
    </comment>
    <comment ref="O10" authorId="0" shapeId="0">
      <text>
        <r>
          <rPr>
            <b/>
            <sz val="9"/>
            <color indexed="81"/>
            <rFont val="Tahoma"/>
            <family val="2"/>
          </rPr>
          <t>Seleccionar una calificación</t>
        </r>
      </text>
    </comment>
    <comment ref="U10" authorId="0" shapeId="0">
      <text>
        <r>
          <rPr>
            <b/>
            <sz val="9"/>
            <color indexed="81"/>
            <rFont val="Tahoma"/>
            <family val="2"/>
          </rPr>
          <t>Seleccionar una calificación</t>
        </r>
      </text>
    </comment>
    <comment ref="B11" authorId="1" shapeId="0">
      <text>
        <r>
          <rPr>
            <b/>
            <sz val="9"/>
            <color indexed="81"/>
            <rFont val="Tahoma"/>
            <family val="2"/>
          </rPr>
          <t>Precise los objetivos que la entidad desea lograr en la vigencia y Enuncie una a una las actividades que se realizarán  al logro de cada objetivo planteado.</t>
        </r>
      </text>
    </comment>
    <comment ref="I11" authorId="0" shapeId="0">
      <text>
        <r>
          <rPr>
            <b/>
            <sz val="9"/>
            <color indexed="81"/>
            <rFont val="Tahoma"/>
            <family val="2"/>
          </rPr>
          <t>Seleccionar una calificación</t>
        </r>
      </text>
    </comment>
    <comment ref="O11" authorId="0" shapeId="0">
      <text>
        <r>
          <rPr>
            <b/>
            <sz val="9"/>
            <color indexed="81"/>
            <rFont val="Tahoma"/>
            <family val="2"/>
          </rPr>
          <t>Seleccionar una calificación</t>
        </r>
      </text>
    </comment>
    <comment ref="U11" authorId="0" shapeId="0">
      <text>
        <r>
          <rPr>
            <b/>
            <sz val="9"/>
            <color indexed="81"/>
            <rFont val="Tahoma"/>
            <family val="2"/>
          </rPr>
          <t>Seleccionar una calificación</t>
        </r>
      </text>
    </comment>
    <comment ref="I12" authorId="0" shapeId="0">
      <text>
        <r>
          <rPr>
            <b/>
            <sz val="9"/>
            <color indexed="81"/>
            <rFont val="Tahoma"/>
            <family val="2"/>
          </rPr>
          <t>Seleccionar una calificación</t>
        </r>
      </text>
    </comment>
    <comment ref="O12" authorId="0" shapeId="0">
      <text>
        <r>
          <rPr>
            <b/>
            <sz val="9"/>
            <color indexed="81"/>
            <rFont val="Tahoma"/>
            <family val="2"/>
          </rPr>
          <t>Seleccionar una calificación</t>
        </r>
      </text>
    </comment>
    <comment ref="U12" authorId="0" shapeId="0">
      <text>
        <r>
          <rPr>
            <b/>
            <sz val="9"/>
            <color indexed="81"/>
            <rFont val="Tahoma"/>
            <family val="2"/>
          </rPr>
          <t>Seleccionar una calificación</t>
        </r>
      </text>
    </comment>
    <comment ref="I14" authorId="0" shapeId="0">
      <text>
        <r>
          <rPr>
            <b/>
            <sz val="9"/>
            <color indexed="81"/>
            <rFont val="Tahoma"/>
            <family val="2"/>
          </rPr>
          <t>Actividad iniciada y dentro de los términos.</t>
        </r>
      </text>
    </comment>
    <comment ref="O14" authorId="0" shapeId="0">
      <text>
        <r>
          <rPr>
            <b/>
            <sz val="9"/>
            <color indexed="81"/>
            <rFont val="Tahoma"/>
            <family val="2"/>
          </rPr>
          <t>Seleccionar una calificación</t>
        </r>
      </text>
    </comment>
    <comment ref="U14" authorId="0" shapeId="0">
      <text>
        <r>
          <rPr>
            <b/>
            <sz val="9"/>
            <color indexed="81"/>
            <rFont val="Tahoma"/>
            <family val="2"/>
          </rPr>
          <t>Seleccionar una calificación</t>
        </r>
      </text>
    </comment>
    <comment ref="I17" authorId="0" shapeId="0">
      <text>
        <r>
          <rPr>
            <sz val="9"/>
            <color indexed="81"/>
            <rFont val="Tahoma"/>
            <family val="2"/>
          </rPr>
          <t>Seleccionar una calificación</t>
        </r>
      </text>
    </comment>
    <comment ref="O17" authorId="0" shapeId="0">
      <text>
        <r>
          <rPr>
            <sz val="9"/>
            <color indexed="81"/>
            <rFont val="Tahoma"/>
            <family val="2"/>
          </rPr>
          <t>Seleccionar una calificación</t>
        </r>
      </text>
    </comment>
    <comment ref="U17" authorId="0" shapeId="0">
      <text>
        <r>
          <rPr>
            <sz val="9"/>
            <color indexed="81"/>
            <rFont val="Tahoma"/>
            <family val="2"/>
          </rPr>
          <t>Seleccionar una calificación</t>
        </r>
      </text>
    </comment>
    <comment ref="I18" authorId="0" shapeId="0">
      <text>
        <r>
          <rPr>
            <sz val="9"/>
            <color indexed="81"/>
            <rFont val="Tahoma"/>
            <family val="2"/>
          </rPr>
          <t>Seleccionar una calificación</t>
        </r>
      </text>
    </comment>
    <comment ref="O18" authorId="0" shapeId="0">
      <text>
        <r>
          <rPr>
            <sz val="9"/>
            <color indexed="81"/>
            <rFont val="Tahoma"/>
            <family val="2"/>
          </rPr>
          <t>Seleccionar una calificación</t>
        </r>
      </text>
    </comment>
    <comment ref="U18" authorId="0" shapeId="0">
      <text>
        <r>
          <rPr>
            <sz val="9"/>
            <color indexed="81"/>
            <rFont val="Tahoma"/>
            <family val="2"/>
          </rPr>
          <t>Seleccionar una calificación</t>
        </r>
      </text>
    </comment>
    <comment ref="I19" authorId="0" shapeId="0">
      <text>
        <r>
          <rPr>
            <sz val="9"/>
            <color indexed="81"/>
            <rFont val="Tahoma"/>
            <family val="2"/>
          </rPr>
          <t>Seleccionar una calificación</t>
        </r>
      </text>
    </comment>
    <comment ref="O19" authorId="0" shapeId="0">
      <text>
        <r>
          <rPr>
            <sz val="9"/>
            <color indexed="81"/>
            <rFont val="Tahoma"/>
            <family val="2"/>
          </rPr>
          <t>Seleccionar una calificación</t>
        </r>
      </text>
    </comment>
    <comment ref="U19" authorId="0" shapeId="0">
      <text>
        <r>
          <rPr>
            <sz val="9"/>
            <color indexed="81"/>
            <rFont val="Tahoma"/>
            <family val="2"/>
          </rPr>
          <t>Seleccionar una calificación</t>
        </r>
      </text>
    </comment>
    <comment ref="I20" authorId="0" shapeId="0">
      <text>
        <r>
          <rPr>
            <sz val="9"/>
            <color indexed="81"/>
            <rFont val="Tahoma"/>
            <family val="2"/>
          </rPr>
          <t>Seleccionar una calificación</t>
        </r>
      </text>
    </comment>
    <comment ref="O20" authorId="0" shapeId="0">
      <text>
        <r>
          <rPr>
            <sz val="9"/>
            <color indexed="81"/>
            <rFont val="Tahoma"/>
            <family val="2"/>
          </rPr>
          <t>Seleccionar una calificación</t>
        </r>
      </text>
    </comment>
    <comment ref="U20" authorId="0" shapeId="0">
      <text>
        <r>
          <rPr>
            <sz val="9"/>
            <color indexed="81"/>
            <rFont val="Tahoma"/>
            <family val="2"/>
          </rPr>
          <t>Seleccionar una calificación</t>
        </r>
      </text>
    </comment>
    <comment ref="I21" authorId="0" shapeId="0">
      <text>
        <r>
          <rPr>
            <b/>
            <sz val="9"/>
            <color indexed="81"/>
            <rFont val="Tahoma"/>
            <family val="2"/>
          </rPr>
          <t>Seleccionar una calificación</t>
        </r>
      </text>
    </comment>
    <comment ref="O21" authorId="0" shapeId="0">
      <text>
        <r>
          <rPr>
            <b/>
            <sz val="9"/>
            <color indexed="81"/>
            <rFont val="Tahoma"/>
            <family val="2"/>
          </rPr>
          <t>Seleccionar una calificación</t>
        </r>
      </text>
    </comment>
    <comment ref="U21" authorId="0" shapeId="0">
      <text>
        <r>
          <rPr>
            <b/>
            <sz val="9"/>
            <color indexed="81"/>
            <rFont val="Tahoma"/>
            <family val="2"/>
          </rPr>
          <t>Seleccionar una calificación</t>
        </r>
      </text>
    </comment>
    <comment ref="I23" authorId="0" shapeId="0">
      <text>
        <r>
          <rPr>
            <b/>
            <sz val="9"/>
            <color indexed="81"/>
            <rFont val="Tahoma"/>
            <family val="2"/>
          </rPr>
          <t>Seleccionar una calificación</t>
        </r>
      </text>
    </comment>
    <comment ref="O23" authorId="0" shapeId="0">
      <text>
        <r>
          <rPr>
            <b/>
            <sz val="9"/>
            <color indexed="81"/>
            <rFont val="Tahoma"/>
            <family val="2"/>
          </rPr>
          <t>Seleccionar una calificación</t>
        </r>
      </text>
    </comment>
    <comment ref="U23" authorId="0" shapeId="0">
      <text>
        <r>
          <rPr>
            <b/>
            <sz val="9"/>
            <color indexed="81"/>
            <rFont val="Tahoma"/>
            <family val="2"/>
          </rPr>
          <t>Seleccionar una calificación</t>
        </r>
      </text>
    </comment>
    <comment ref="I25" authorId="0" shapeId="0">
      <text>
        <r>
          <rPr>
            <sz val="9"/>
            <color indexed="81"/>
            <rFont val="Tahoma"/>
            <family val="2"/>
          </rPr>
          <t>Seleccionar una calificación</t>
        </r>
      </text>
    </comment>
    <comment ref="O25" authorId="0" shapeId="0">
      <text>
        <r>
          <rPr>
            <sz val="9"/>
            <color indexed="81"/>
            <rFont val="Tahoma"/>
            <family val="2"/>
          </rPr>
          <t>Seleccionar una calificación</t>
        </r>
      </text>
    </comment>
    <comment ref="U25" authorId="0" shapeId="0">
      <text>
        <r>
          <rPr>
            <sz val="9"/>
            <color indexed="81"/>
            <rFont val="Tahoma"/>
            <family val="2"/>
          </rPr>
          <t>Seleccionar una calificación</t>
        </r>
      </text>
    </comment>
    <comment ref="I26" authorId="0" shapeId="0">
      <text>
        <r>
          <rPr>
            <sz val="9"/>
            <color indexed="81"/>
            <rFont val="Tahoma"/>
            <family val="2"/>
          </rPr>
          <t>Seleccionar una calificación</t>
        </r>
      </text>
    </comment>
    <comment ref="O26" authorId="0" shapeId="0">
      <text>
        <r>
          <rPr>
            <sz val="9"/>
            <color indexed="81"/>
            <rFont val="Tahoma"/>
            <family val="2"/>
          </rPr>
          <t>Seleccionar una calificación</t>
        </r>
      </text>
    </comment>
    <comment ref="U26" authorId="0" shapeId="0">
      <text>
        <r>
          <rPr>
            <sz val="9"/>
            <color indexed="81"/>
            <rFont val="Tahoma"/>
            <family val="2"/>
          </rPr>
          <t>Seleccionar una calificación</t>
        </r>
      </text>
    </comment>
    <comment ref="I27" authorId="0" shapeId="0">
      <text>
        <r>
          <rPr>
            <b/>
            <sz val="9"/>
            <color indexed="81"/>
            <rFont val="Tahoma"/>
            <family val="2"/>
          </rPr>
          <t>Seleccionar una calificación</t>
        </r>
      </text>
    </comment>
    <comment ref="O27" authorId="0" shapeId="0">
      <text>
        <r>
          <rPr>
            <b/>
            <sz val="9"/>
            <color indexed="81"/>
            <rFont val="Tahoma"/>
            <family val="2"/>
          </rPr>
          <t>Seleccionar una calificación</t>
        </r>
      </text>
    </comment>
    <comment ref="U27" authorId="0" shapeId="0">
      <text>
        <r>
          <rPr>
            <b/>
            <sz val="9"/>
            <color indexed="81"/>
            <rFont val="Tahoma"/>
            <family val="2"/>
          </rPr>
          <t>Seleccionar una calificación</t>
        </r>
      </text>
    </comment>
  </commentList>
</comments>
</file>

<file path=xl/comments4.xml><?xml version="1.0" encoding="utf-8"?>
<comments xmlns="http://schemas.openxmlformats.org/spreadsheetml/2006/main">
  <authors>
    <author>Andres Fernando Muñoz Salazar</author>
    <author>Rosa Valentina Aceros Garcia</author>
  </authors>
  <commentList>
    <comment ref="I10" authorId="0" shapeId="0">
      <text>
        <r>
          <rPr>
            <b/>
            <sz val="9"/>
            <color indexed="81"/>
            <rFont val="Tahoma"/>
            <family val="2"/>
          </rPr>
          <t>Seleccionar una calificación</t>
        </r>
      </text>
    </comment>
    <comment ref="O10" authorId="0" shapeId="0">
      <text>
        <r>
          <rPr>
            <b/>
            <sz val="9"/>
            <color indexed="81"/>
            <rFont val="Tahoma"/>
            <family val="2"/>
          </rPr>
          <t>Seleccionar una calificación</t>
        </r>
      </text>
    </comment>
    <comment ref="U10" authorId="0" shapeId="0">
      <text>
        <r>
          <rPr>
            <b/>
            <sz val="9"/>
            <color indexed="81"/>
            <rFont val="Tahoma"/>
            <family val="2"/>
          </rPr>
          <t>Seleccionar una calificación</t>
        </r>
      </text>
    </comment>
    <comment ref="B11" authorId="1" shapeId="0">
      <text>
        <r>
          <rPr>
            <b/>
            <sz val="9"/>
            <color indexed="81"/>
            <rFont val="Tahoma"/>
            <family val="2"/>
          </rPr>
          <t>Precise los objetivos que la entidad desea lograr en la vigencia y Enuncie una a una las actividades que se realizarán  al logro de cada objetivo planteado.</t>
        </r>
      </text>
    </comment>
    <comment ref="I11" authorId="0" shapeId="0">
      <text>
        <r>
          <rPr>
            <b/>
            <sz val="9"/>
            <color indexed="81"/>
            <rFont val="Tahoma"/>
            <family val="2"/>
          </rPr>
          <t>Seleccionar una calificación</t>
        </r>
      </text>
    </comment>
    <comment ref="O11" authorId="0" shapeId="0">
      <text>
        <r>
          <rPr>
            <b/>
            <sz val="9"/>
            <color indexed="81"/>
            <rFont val="Tahoma"/>
            <family val="2"/>
          </rPr>
          <t>Seleccionar una calificación</t>
        </r>
      </text>
    </comment>
    <comment ref="U11" authorId="0" shapeId="0">
      <text>
        <r>
          <rPr>
            <b/>
            <sz val="9"/>
            <color indexed="81"/>
            <rFont val="Tahoma"/>
            <family val="2"/>
          </rPr>
          <t>Seleccionar una calificación</t>
        </r>
      </text>
    </comment>
    <comment ref="I12" authorId="0" shapeId="0">
      <text>
        <r>
          <rPr>
            <b/>
            <sz val="9"/>
            <color indexed="81"/>
            <rFont val="Tahoma"/>
            <family val="2"/>
          </rPr>
          <t>Seleccionar una calificación</t>
        </r>
      </text>
    </comment>
    <comment ref="O12" authorId="0" shapeId="0">
      <text>
        <r>
          <rPr>
            <b/>
            <sz val="9"/>
            <color indexed="81"/>
            <rFont val="Tahoma"/>
            <family val="2"/>
          </rPr>
          <t>Seleccionar una calificación</t>
        </r>
      </text>
    </comment>
    <comment ref="U12" authorId="0" shapeId="0">
      <text>
        <r>
          <rPr>
            <b/>
            <sz val="9"/>
            <color indexed="81"/>
            <rFont val="Tahoma"/>
            <family val="2"/>
          </rPr>
          <t>Seleccionar una calificación</t>
        </r>
      </text>
    </comment>
    <comment ref="I22" authorId="0" shapeId="0">
      <text>
        <r>
          <rPr>
            <sz val="9"/>
            <color indexed="81"/>
            <rFont val="Tahoma"/>
            <family val="2"/>
          </rPr>
          <t>Seleccionar una calificación</t>
        </r>
      </text>
    </comment>
    <comment ref="O22" authorId="0" shapeId="0">
      <text>
        <r>
          <rPr>
            <sz val="9"/>
            <color indexed="81"/>
            <rFont val="Tahoma"/>
            <family val="2"/>
          </rPr>
          <t>Seleccionar una calificación</t>
        </r>
      </text>
    </comment>
    <comment ref="U22" authorId="0" shapeId="0">
      <text>
        <r>
          <rPr>
            <sz val="9"/>
            <color indexed="81"/>
            <rFont val="Tahoma"/>
            <family val="2"/>
          </rPr>
          <t>Seleccionar una calificación</t>
        </r>
      </text>
    </comment>
    <comment ref="I23" authorId="0" shapeId="0">
      <text>
        <r>
          <rPr>
            <sz val="9"/>
            <color indexed="81"/>
            <rFont val="Tahoma"/>
            <family val="2"/>
          </rPr>
          <t>Seleccionar una calificación</t>
        </r>
      </text>
    </comment>
    <comment ref="O23" authorId="0" shapeId="0">
      <text>
        <r>
          <rPr>
            <sz val="9"/>
            <color indexed="81"/>
            <rFont val="Tahoma"/>
            <family val="2"/>
          </rPr>
          <t>Seleccionar una calificación</t>
        </r>
      </text>
    </comment>
    <comment ref="U23" authorId="0" shapeId="0">
      <text>
        <r>
          <rPr>
            <sz val="9"/>
            <color indexed="81"/>
            <rFont val="Tahoma"/>
            <family val="2"/>
          </rPr>
          <t>Seleccionar una calificación</t>
        </r>
      </text>
    </comment>
    <comment ref="I24" authorId="0" shapeId="0">
      <text>
        <r>
          <rPr>
            <b/>
            <sz val="9"/>
            <color indexed="81"/>
            <rFont val="Tahoma"/>
            <family val="2"/>
          </rPr>
          <t>Seleccionar una calificación</t>
        </r>
      </text>
    </comment>
    <comment ref="O24" authorId="0" shapeId="0">
      <text>
        <r>
          <rPr>
            <b/>
            <sz val="9"/>
            <color indexed="81"/>
            <rFont val="Tahoma"/>
            <family val="2"/>
          </rPr>
          <t>Seleccionar una calificación</t>
        </r>
      </text>
    </comment>
    <comment ref="U24" authorId="0" shapeId="0">
      <text>
        <r>
          <rPr>
            <b/>
            <sz val="9"/>
            <color indexed="81"/>
            <rFont val="Tahoma"/>
            <family val="2"/>
          </rPr>
          <t>Seleccionar una calificación</t>
        </r>
      </text>
    </comment>
    <comment ref="I26" authorId="0" shapeId="0">
      <text>
        <r>
          <rPr>
            <b/>
            <sz val="9"/>
            <color indexed="81"/>
            <rFont val="Tahoma"/>
            <family val="2"/>
          </rPr>
          <t>Seleccionar una calificación</t>
        </r>
      </text>
    </comment>
    <comment ref="O26" authorId="0" shapeId="0">
      <text>
        <r>
          <rPr>
            <b/>
            <sz val="9"/>
            <color indexed="81"/>
            <rFont val="Tahoma"/>
            <family val="2"/>
          </rPr>
          <t>Seleccionar una calificación</t>
        </r>
      </text>
    </comment>
    <comment ref="U26" authorId="0" shapeId="0">
      <text>
        <r>
          <rPr>
            <b/>
            <sz val="9"/>
            <color indexed="81"/>
            <rFont val="Tahoma"/>
            <family val="2"/>
          </rPr>
          <t>Seleccionar una calificación</t>
        </r>
      </text>
    </comment>
    <comment ref="I33" authorId="0" shapeId="0">
      <text>
        <r>
          <rPr>
            <b/>
            <sz val="9"/>
            <color indexed="81"/>
            <rFont val="Tahoma"/>
            <family val="2"/>
          </rPr>
          <t>Seleccionar una calificación</t>
        </r>
      </text>
    </comment>
    <comment ref="O33" authorId="0" shapeId="0">
      <text>
        <r>
          <rPr>
            <b/>
            <sz val="9"/>
            <color indexed="81"/>
            <rFont val="Tahoma"/>
            <family val="2"/>
          </rPr>
          <t>Seleccionar una calificación</t>
        </r>
      </text>
    </comment>
    <comment ref="U33" authorId="0" shapeId="0">
      <text>
        <r>
          <rPr>
            <b/>
            <sz val="9"/>
            <color indexed="81"/>
            <rFont val="Tahoma"/>
            <family val="2"/>
          </rPr>
          <t>Seleccionar una calificación</t>
        </r>
      </text>
    </comment>
    <comment ref="I35" authorId="0" shapeId="0">
      <text>
        <r>
          <rPr>
            <sz val="9"/>
            <color indexed="81"/>
            <rFont val="Tahoma"/>
            <family val="2"/>
          </rPr>
          <t>Seleccionar una calificación</t>
        </r>
      </text>
    </comment>
    <comment ref="O35" authorId="0" shapeId="0">
      <text>
        <r>
          <rPr>
            <sz val="9"/>
            <color indexed="81"/>
            <rFont val="Tahoma"/>
            <family val="2"/>
          </rPr>
          <t>Seleccionar una calificación</t>
        </r>
      </text>
    </comment>
    <comment ref="U35" authorId="0" shapeId="0">
      <text>
        <r>
          <rPr>
            <sz val="9"/>
            <color indexed="81"/>
            <rFont val="Tahoma"/>
            <family val="2"/>
          </rPr>
          <t>Seleccionar una calificación</t>
        </r>
      </text>
    </comment>
    <comment ref="I36" authorId="0" shapeId="0">
      <text>
        <r>
          <rPr>
            <sz val="9"/>
            <color indexed="81"/>
            <rFont val="Tahoma"/>
            <family val="2"/>
          </rPr>
          <t>Seleccionar una calificación</t>
        </r>
      </text>
    </comment>
    <comment ref="O36" authorId="0" shapeId="0">
      <text>
        <r>
          <rPr>
            <sz val="9"/>
            <color indexed="81"/>
            <rFont val="Tahoma"/>
            <family val="2"/>
          </rPr>
          <t>Seleccionar una calificación</t>
        </r>
      </text>
    </comment>
    <comment ref="U36" authorId="0" shapeId="0">
      <text>
        <r>
          <rPr>
            <sz val="9"/>
            <color indexed="81"/>
            <rFont val="Tahoma"/>
            <family val="2"/>
          </rPr>
          <t>Seleccionar una calificación</t>
        </r>
      </text>
    </comment>
    <comment ref="I37" authorId="0" shapeId="0">
      <text>
        <r>
          <rPr>
            <b/>
            <sz val="9"/>
            <color indexed="81"/>
            <rFont val="Tahoma"/>
            <family val="2"/>
          </rPr>
          <t>Seleccionar una calificación</t>
        </r>
      </text>
    </comment>
    <comment ref="O37" authorId="0" shapeId="0">
      <text>
        <r>
          <rPr>
            <b/>
            <sz val="9"/>
            <color indexed="81"/>
            <rFont val="Tahoma"/>
            <family val="2"/>
          </rPr>
          <t>Seleccionar una calificación</t>
        </r>
      </text>
    </comment>
    <comment ref="U37" authorId="0" shapeId="0">
      <text>
        <r>
          <rPr>
            <b/>
            <sz val="9"/>
            <color indexed="81"/>
            <rFont val="Tahoma"/>
            <family val="2"/>
          </rPr>
          <t>Seleccionar una calificación</t>
        </r>
      </text>
    </comment>
    <comment ref="I39" authorId="0" shapeId="0">
      <text>
        <r>
          <rPr>
            <b/>
            <sz val="9"/>
            <color indexed="81"/>
            <rFont val="Tahoma"/>
            <family val="2"/>
          </rPr>
          <t>Actividad iniciada y dentro de los términos.</t>
        </r>
      </text>
    </comment>
    <comment ref="O39" authorId="0" shapeId="0">
      <text>
        <r>
          <rPr>
            <b/>
            <sz val="9"/>
            <color indexed="81"/>
            <rFont val="Tahoma"/>
            <family val="2"/>
          </rPr>
          <t>Actividad iniciada y dentro de los términos.</t>
        </r>
      </text>
    </comment>
    <comment ref="U39" authorId="0" shapeId="0">
      <text>
        <r>
          <rPr>
            <b/>
            <sz val="9"/>
            <color indexed="81"/>
            <rFont val="Tahoma"/>
            <family val="2"/>
          </rPr>
          <t>Seleccionar una calificación</t>
        </r>
      </text>
    </comment>
  </commentList>
</comments>
</file>

<file path=xl/comments5.xml><?xml version="1.0" encoding="utf-8"?>
<comments xmlns="http://schemas.openxmlformats.org/spreadsheetml/2006/main">
  <authors>
    <author>Andres Fernando Muñoz Salazar</author>
    <author>Rosa Valentina Aceros Garcia</author>
  </authors>
  <commentList>
    <comment ref="I10" authorId="0" shapeId="0">
      <text>
        <r>
          <rPr>
            <b/>
            <sz val="9"/>
            <color indexed="81"/>
            <rFont val="Tahoma"/>
            <family val="2"/>
          </rPr>
          <t>Seleccionar una calificación</t>
        </r>
      </text>
    </comment>
    <comment ref="O10" authorId="0" shapeId="0">
      <text>
        <r>
          <rPr>
            <b/>
            <sz val="9"/>
            <color indexed="81"/>
            <rFont val="Tahoma"/>
            <family val="2"/>
          </rPr>
          <t>Seleccionar una calificación</t>
        </r>
      </text>
    </comment>
    <comment ref="U10" authorId="0" shapeId="0">
      <text>
        <r>
          <rPr>
            <b/>
            <sz val="9"/>
            <color indexed="81"/>
            <rFont val="Tahoma"/>
            <family val="2"/>
          </rPr>
          <t>Seleccionar una calificación</t>
        </r>
      </text>
    </comment>
    <comment ref="B11" authorId="1" shapeId="0">
      <text>
        <r>
          <rPr>
            <b/>
            <sz val="9"/>
            <color indexed="81"/>
            <rFont val="Tahoma"/>
            <family val="2"/>
          </rPr>
          <t>Precise los objetivos que la entidad desea lograr en la vigencia y Enuncie una a una las actividades que se realizarán  al logro de cada objetivo planteado.</t>
        </r>
      </text>
    </comment>
    <comment ref="I11" authorId="0" shapeId="0">
      <text>
        <r>
          <rPr>
            <b/>
            <sz val="9"/>
            <color indexed="81"/>
            <rFont val="Tahoma"/>
            <family val="2"/>
          </rPr>
          <t>Seleccionar una calificación</t>
        </r>
      </text>
    </comment>
    <comment ref="O11" authorId="0" shapeId="0">
      <text>
        <r>
          <rPr>
            <b/>
            <sz val="9"/>
            <color indexed="81"/>
            <rFont val="Tahoma"/>
            <family val="2"/>
          </rPr>
          <t>Seleccionar una calificación</t>
        </r>
      </text>
    </comment>
    <comment ref="U11" authorId="0" shapeId="0">
      <text>
        <r>
          <rPr>
            <b/>
            <sz val="9"/>
            <color indexed="81"/>
            <rFont val="Tahoma"/>
            <family val="2"/>
          </rPr>
          <t>Seleccionar una calificación</t>
        </r>
      </text>
    </comment>
    <comment ref="I12" authorId="0" shapeId="0">
      <text>
        <r>
          <rPr>
            <b/>
            <sz val="9"/>
            <color indexed="81"/>
            <rFont val="Tahoma"/>
            <family val="2"/>
          </rPr>
          <t>Seleccionar una calificación</t>
        </r>
      </text>
    </comment>
    <comment ref="O12" authorId="0" shapeId="0">
      <text>
        <r>
          <rPr>
            <b/>
            <sz val="9"/>
            <color indexed="81"/>
            <rFont val="Tahoma"/>
            <family val="2"/>
          </rPr>
          <t>Seleccionar una calificación</t>
        </r>
      </text>
    </comment>
    <comment ref="U12" authorId="0" shapeId="0">
      <text>
        <r>
          <rPr>
            <b/>
            <sz val="9"/>
            <color indexed="81"/>
            <rFont val="Tahoma"/>
            <family val="2"/>
          </rPr>
          <t>Seleccionar una calificación</t>
        </r>
      </text>
    </comment>
    <comment ref="I13" authorId="0" shapeId="0">
      <text>
        <r>
          <rPr>
            <sz val="9"/>
            <color indexed="81"/>
            <rFont val="Tahoma"/>
            <family val="2"/>
          </rPr>
          <t>Actividad no realizada y dentro de los términos.</t>
        </r>
      </text>
    </comment>
    <comment ref="O13" authorId="0" shapeId="0">
      <text>
        <r>
          <rPr>
            <sz val="9"/>
            <color indexed="81"/>
            <rFont val="Tahoma"/>
            <family val="2"/>
          </rPr>
          <t>Seleccionar una calificación</t>
        </r>
      </text>
    </comment>
    <comment ref="U13" authorId="0" shapeId="0">
      <text>
        <r>
          <rPr>
            <sz val="9"/>
            <color indexed="81"/>
            <rFont val="Tahoma"/>
            <family val="2"/>
          </rPr>
          <t>Seleccionar una calificación</t>
        </r>
      </text>
    </comment>
    <comment ref="I14" authorId="0" shapeId="0">
      <text>
        <r>
          <rPr>
            <sz val="9"/>
            <color indexed="81"/>
            <rFont val="Tahoma"/>
            <family val="2"/>
          </rPr>
          <t>Actividad iniciada y dentro de los términos.</t>
        </r>
      </text>
    </comment>
    <comment ref="O14" authorId="0" shapeId="0">
      <text>
        <r>
          <rPr>
            <sz val="9"/>
            <color indexed="81"/>
            <rFont val="Tahoma"/>
            <family val="2"/>
          </rPr>
          <t>Seleccionar una calificación</t>
        </r>
      </text>
    </comment>
    <comment ref="U14" authorId="0" shapeId="0">
      <text>
        <r>
          <rPr>
            <sz val="9"/>
            <color indexed="81"/>
            <rFont val="Tahoma"/>
            <family val="2"/>
          </rPr>
          <t>Seleccionar una calificación</t>
        </r>
      </text>
    </comment>
    <comment ref="I15" authorId="0" shapeId="0">
      <text>
        <r>
          <rPr>
            <b/>
            <sz val="9"/>
            <color indexed="81"/>
            <rFont val="Tahoma"/>
            <family val="2"/>
          </rPr>
          <t>Seleccionar una calificación</t>
        </r>
      </text>
    </comment>
    <comment ref="O15" authorId="0" shapeId="0">
      <text>
        <r>
          <rPr>
            <b/>
            <sz val="9"/>
            <color indexed="81"/>
            <rFont val="Tahoma"/>
            <family val="2"/>
          </rPr>
          <t>Seleccionar una calificación</t>
        </r>
      </text>
    </comment>
    <comment ref="U15" authorId="0" shapeId="0">
      <text>
        <r>
          <rPr>
            <b/>
            <sz val="9"/>
            <color indexed="81"/>
            <rFont val="Tahoma"/>
            <family val="2"/>
          </rPr>
          <t>Seleccionar una calificación</t>
        </r>
      </text>
    </comment>
    <comment ref="I16" authorId="0" shapeId="0">
      <text>
        <r>
          <rPr>
            <sz val="9"/>
            <color indexed="81"/>
            <rFont val="Tahoma"/>
            <family val="2"/>
          </rPr>
          <t xml:space="preserve">Seleccionar una calificación
</t>
        </r>
      </text>
    </comment>
    <comment ref="O16" authorId="0" shapeId="0">
      <text>
        <r>
          <rPr>
            <sz val="9"/>
            <color indexed="81"/>
            <rFont val="Tahoma"/>
            <family val="2"/>
          </rPr>
          <t>Seleccionar una calificación</t>
        </r>
      </text>
    </comment>
    <comment ref="U16" authorId="0" shapeId="0">
      <text>
        <r>
          <rPr>
            <sz val="9"/>
            <color indexed="81"/>
            <rFont val="Tahoma"/>
            <family val="2"/>
          </rPr>
          <t>Seleccionar una calificación</t>
        </r>
      </text>
    </comment>
  </commentList>
</comments>
</file>

<file path=xl/comments6.xml><?xml version="1.0" encoding="utf-8"?>
<comments xmlns="http://schemas.openxmlformats.org/spreadsheetml/2006/main">
  <authors>
    <author>Rosa Valentina Aceros Garcia</author>
    <author>Andres Fernando Muñoz Salazar</author>
  </authors>
  <commentList>
    <comment ref="B11" authorId="0" shapeId="0">
      <text>
        <r>
          <rPr>
            <b/>
            <sz val="9"/>
            <color indexed="81"/>
            <rFont val="Tahoma"/>
            <family val="2"/>
          </rPr>
          <t>Precise los objetivos que la entidad desea lograr en la vigencia y Enuncie una a una las actividades que se realizarán  al logro de cada objetivo planteado.</t>
        </r>
      </text>
    </comment>
    <comment ref="J11" authorId="1" shapeId="0">
      <text>
        <r>
          <rPr>
            <b/>
            <sz val="9"/>
            <color indexed="81"/>
            <rFont val="Tahoma"/>
            <family val="2"/>
          </rPr>
          <t>Corresponde al porcentaje establecido de la actividades cumplidas sobre el las actividades
programadas.</t>
        </r>
      </text>
    </comment>
    <comment ref="P11" authorId="1" shapeId="0">
      <text>
        <r>
          <rPr>
            <b/>
            <sz val="9"/>
            <color indexed="81"/>
            <rFont val="Tahoma"/>
            <family val="2"/>
          </rPr>
          <t>Corresponde al porcentaje establecido de la actividades cumplidas sobre el las actividades
programadas.</t>
        </r>
      </text>
    </comment>
    <comment ref="V11" authorId="1" shapeId="0">
      <text>
        <r>
          <rPr>
            <b/>
            <sz val="9"/>
            <color indexed="81"/>
            <rFont val="Tahoma"/>
            <family val="2"/>
          </rPr>
          <t>Corresponde al porcentaje establecido de la actividades cumplidas sobre el las actividades
programadas.</t>
        </r>
      </text>
    </comment>
    <comment ref="I12" authorId="1" shapeId="0">
      <text/>
    </comment>
    <comment ref="O12" authorId="1" shapeId="0">
      <text/>
    </comment>
    <comment ref="U12" authorId="1" shapeId="0">
      <text/>
    </comment>
    <comment ref="O14" authorId="1" shapeId="0">
      <text>
        <r>
          <rPr>
            <sz val="9"/>
            <color indexed="81"/>
            <rFont val="Tahoma"/>
            <family val="2"/>
          </rPr>
          <t>Actividad iniciada y dentro de los términos.</t>
        </r>
      </text>
    </comment>
    <comment ref="U14" authorId="1" shapeId="0">
      <text>
        <r>
          <rPr>
            <sz val="9"/>
            <color indexed="81"/>
            <rFont val="Tahoma"/>
            <family val="2"/>
          </rPr>
          <t>Seleccionar una calificación</t>
        </r>
      </text>
    </comment>
    <comment ref="O15" authorId="1" shapeId="0">
      <text>
        <r>
          <rPr>
            <sz val="9"/>
            <color indexed="81"/>
            <rFont val="Tahoma"/>
            <family val="2"/>
          </rPr>
          <t>Actividad realizada totalmente y en el plazo indicado.</t>
        </r>
      </text>
    </comment>
    <comment ref="U15" authorId="1" shapeId="0">
      <text>
        <r>
          <rPr>
            <sz val="9"/>
            <color indexed="81"/>
            <rFont val="Tahoma"/>
            <family val="2"/>
          </rPr>
          <t>Seleccionar una calificación</t>
        </r>
      </text>
    </comment>
    <comment ref="O16" authorId="1" shapeId="0">
      <text>
        <r>
          <rPr>
            <sz val="9"/>
            <color indexed="81"/>
            <rFont val="Tahoma"/>
            <family val="2"/>
          </rPr>
          <t>Actividad realizada totalmente y en el plazo indicado.</t>
        </r>
      </text>
    </comment>
    <comment ref="U16" authorId="1" shapeId="0">
      <text>
        <r>
          <rPr>
            <sz val="9"/>
            <color indexed="81"/>
            <rFont val="Tahoma"/>
            <family val="2"/>
          </rPr>
          <t>Seleccionar una calificación</t>
        </r>
      </text>
    </comment>
    <comment ref="O17" authorId="1" shapeId="0">
      <text>
        <r>
          <rPr>
            <sz val="9"/>
            <color indexed="81"/>
            <rFont val="Tahoma"/>
            <family val="2"/>
          </rPr>
          <t>Actividad realizada totalmente y en el plazo indicado.</t>
        </r>
      </text>
    </comment>
    <comment ref="U17" authorId="1" shapeId="0">
      <text>
        <r>
          <rPr>
            <sz val="9"/>
            <color indexed="81"/>
            <rFont val="Tahoma"/>
            <family val="2"/>
          </rPr>
          <t>Seleccionar una calificación</t>
        </r>
      </text>
    </comment>
    <comment ref="O18" authorId="1" shapeId="0">
      <text>
        <r>
          <rPr>
            <sz val="9"/>
            <color indexed="81"/>
            <rFont val="Tahoma"/>
            <family val="2"/>
          </rPr>
          <t>Actividad iniciada y dentro de los términos.</t>
        </r>
      </text>
    </comment>
    <comment ref="U18" authorId="1" shapeId="0">
      <text>
        <r>
          <rPr>
            <sz val="9"/>
            <color indexed="81"/>
            <rFont val="Tahoma"/>
            <family val="2"/>
          </rPr>
          <t>Seleccionar una calificación</t>
        </r>
      </text>
    </comment>
    <comment ref="O19" authorId="1" shapeId="0">
      <text>
        <r>
          <rPr>
            <sz val="9"/>
            <color indexed="81"/>
            <rFont val="Tahoma"/>
            <family val="2"/>
          </rPr>
          <t>Actividad iniciada y dentro de los términos.</t>
        </r>
      </text>
    </comment>
    <comment ref="U19" authorId="1" shapeId="0">
      <text>
        <r>
          <rPr>
            <sz val="9"/>
            <color indexed="81"/>
            <rFont val="Tahoma"/>
            <family val="2"/>
          </rPr>
          <t>Seleccionar una calificación</t>
        </r>
      </text>
    </comment>
    <comment ref="O20" authorId="1" shapeId="0">
      <text>
        <r>
          <rPr>
            <sz val="9"/>
            <color indexed="81"/>
            <rFont val="Tahoma"/>
            <family val="2"/>
          </rPr>
          <t>Actividad realizada totalmente y en el plazo indicado.</t>
        </r>
      </text>
    </comment>
    <comment ref="U20" authorId="1" shapeId="0">
      <text>
        <r>
          <rPr>
            <sz val="9"/>
            <color indexed="81"/>
            <rFont val="Tahoma"/>
            <family val="2"/>
          </rPr>
          <t>Seleccionar una calificación</t>
        </r>
      </text>
    </comment>
    <comment ref="O21" authorId="1" shapeId="0">
      <text>
        <r>
          <rPr>
            <sz val="9"/>
            <color indexed="81"/>
            <rFont val="Tahoma"/>
            <family val="2"/>
          </rPr>
          <t>Actividad realizada totalmente y en el plazo indicado.</t>
        </r>
      </text>
    </comment>
    <comment ref="U21" authorId="1" shapeId="0">
      <text>
        <r>
          <rPr>
            <sz val="9"/>
            <color indexed="81"/>
            <rFont val="Tahoma"/>
            <family val="2"/>
          </rPr>
          <t>Seleccionar una calificación</t>
        </r>
      </text>
    </comment>
    <comment ref="O22" authorId="1" shapeId="0">
      <text>
        <r>
          <rPr>
            <sz val="9"/>
            <color indexed="81"/>
            <rFont val="Tahoma"/>
            <family val="2"/>
          </rPr>
          <t>Actividad iniciada y dentro de los términos.</t>
        </r>
      </text>
    </comment>
    <comment ref="U22" authorId="1" shapeId="0">
      <text>
        <r>
          <rPr>
            <sz val="9"/>
            <color indexed="81"/>
            <rFont val="Tahoma"/>
            <family val="2"/>
          </rPr>
          <t>Seleccionar una calificación</t>
        </r>
      </text>
    </comment>
    <comment ref="O23" authorId="1" shapeId="0">
      <text>
        <r>
          <rPr>
            <sz val="9"/>
            <color indexed="81"/>
            <rFont val="Tahoma"/>
            <family val="2"/>
          </rPr>
          <t>Seleccionar una calificación</t>
        </r>
      </text>
    </comment>
    <comment ref="U23" authorId="1" shapeId="0">
      <text>
        <r>
          <rPr>
            <sz val="9"/>
            <color indexed="81"/>
            <rFont val="Tahoma"/>
            <family val="2"/>
          </rPr>
          <t>Seleccionar una calificación</t>
        </r>
      </text>
    </comment>
    <comment ref="O24" authorId="1" shapeId="0">
      <text>
        <r>
          <rPr>
            <sz val="9"/>
            <color indexed="81"/>
            <rFont val="Tahoma"/>
            <family val="2"/>
          </rPr>
          <t>Actividad iniciada y dentro de los términos.</t>
        </r>
      </text>
    </comment>
    <comment ref="U24" authorId="1" shapeId="0">
      <text>
        <r>
          <rPr>
            <sz val="9"/>
            <color indexed="81"/>
            <rFont val="Tahoma"/>
            <family val="2"/>
          </rPr>
          <t>Seleccionar una calificación</t>
        </r>
      </text>
    </comment>
    <comment ref="O25" authorId="1" shapeId="0">
      <text>
        <r>
          <rPr>
            <sz val="9"/>
            <color indexed="81"/>
            <rFont val="Tahoma"/>
            <family val="2"/>
          </rPr>
          <t>Actividad iniciada y dentro de los términos.</t>
        </r>
      </text>
    </comment>
    <comment ref="U25" authorId="1" shapeId="0">
      <text>
        <r>
          <rPr>
            <sz val="9"/>
            <color indexed="81"/>
            <rFont val="Tahoma"/>
            <family val="2"/>
          </rPr>
          <t>Seleccionar una calificación</t>
        </r>
      </text>
    </comment>
    <comment ref="O26" authorId="1" shapeId="0">
      <text>
        <r>
          <rPr>
            <sz val="9"/>
            <color indexed="81"/>
            <rFont val="Tahoma"/>
            <family val="2"/>
          </rPr>
          <t>Actividad iniciada y dentro de los términos.</t>
        </r>
      </text>
    </comment>
    <comment ref="U26" authorId="1" shapeId="0">
      <text>
        <r>
          <rPr>
            <sz val="9"/>
            <color indexed="81"/>
            <rFont val="Tahoma"/>
            <family val="2"/>
          </rPr>
          <t>Seleccionar una calificación</t>
        </r>
      </text>
    </comment>
    <comment ref="O27" authorId="1" shapeId="0">
      <text>
        <r>
          <rPr>
            <sz val="9"/>
            <color indexed="81"/>
            <rFont val="Tahoma"/>
            <family val="2"/>
          </rPr>
          <t>Actividad iniciada y dentro de los términos.</t>
        </r>
      </text>
    </comment>
    <comment ref="U27" authorId="1" shapeId="0">
      <text>
        <r>
          <rPr>
            <sz val="9"/>
            <color indexed="81"/>
            <rFont val="Tahoma"/>
            <family val="2"/>
          </rPr>
          <t>Seleccionar una calificación</t>
        </r>
      </text>
    </comment>
    <comment ref="O28" authorId="1" shapeId="0">
      <text>
        <r>
          <rPr>
            <sz val="9"/>
            <color indexed="81"/>
            <rFont val="Tahoma"/>
            <family val="2"/>
          </rPr>
          <t>Actividad iniciada y dentro de los términos.</t>
        </r>
      </text>
    </comment>
    <comment ref="U28" authorId="1" shapeId="0">
      <text>
        <r>
          <rPr>
            <sz val="9"/>
            <color indexed="81"/>
            <rFont val="Tahoma"/>
            <family val="2"/>
          </rPr>
          <t>Seleccionar una calificación</t>
        </r>
      </text>
    </comment>
    <comment ref="O29" authorId="1" shapeId="0">
      <text>
        <r>
          <rPr>
            <sz val="9"/>
            <color indexed="81"/>
            <rFont val="Tahoma"/>
            <family val="2"/>
          </rPr>
          <t>Actividad realizada totalmente y en el plazo indicado.</t>
        </r>
      </text>
    </comment>
    <comment ref="U29" authorId="1" shapeId="0">
      <text>
        <r>
          <rPr>
            <sz val="9"/>
            <color indexed="81"/>
            <rFont val="Tahoma"/>
            <family val="2"/>
          </rPr>
          <t>Seleccionar una calificación</t>
        </r>
      </text>
    </comment>
    <comment ref="O30" authorId="1" shapeId="0">
      <text>
        <r>
          <rPr>
            <sz val="9"/>
            <color indexed="81"/>
            <rFont val="Tahoma"/>
            <family val="2"/>
          </rPr>
          <t>Actividad realizada totalmente y en el plazo indicado.</t>
        </r>
      </text>
    </comment>
    <comment ref="U30" authorId="1" shapeId="0">
      <text>
        <r>
          <rPr>
            <sz val="9"/>
            <color indexed="81"/>
            <rFont val="Tahoma"/>
            <family val="2"/>
          </rPr>
          <t>Seleccionar una calificación</t>
        </r>
      </text>
    </comment>
    <comment ref="O31" authorId="1" shapeId="0">
      <text>
        <r>
          <rPr>
            <sz val="9"/>
            <color indexed="81"/>
            <rFont val="Tahoma"/>
            <family val="2"/>
          </rPr>
          <t>Seleccionar una calificación</t>
        </r>
      </text>
    </comment>
    <comment ref="U31" authorId="1" shapeId="0">
      <text>
        <r>
          <rPr>
            <sz val="9"/>
            <color indexed="81"/>
            <rFont val="Tahoma"/>
            <family val="2"/>
          </rPr>
          <t>Seleccionar una calificación</t>
        </r>
      </text>
    </comment>
    <comment ref="O32" authorId="1" shapeId="0">
      <text>
        <r>
          <rPr>
            <sz val="9"/>
            <color indexed="81"/>
            <rFont val="Tahoma"/>
            <family val="2"/>
          </rPr>
          <t>Seleccionar una calificación</t>
        </r>
      </text>
    </comment>
    <comment ref="U32" authorId="1" shapeId="0">
      <text>
        <r>
          <rPr>
            <sz val="9"/>
            <color indexed="81"/>
            <rFont val="Tahoma"/>
            <family val="2"/>
          </rPr>
          <t>Seleccionar una calificación</t>
        </r>
      </text>
    </comment>
    <comment ref="B33" authorId="0" shapeId="0">
      <text>
        <r>
          <rPr>
            <b/>
            <sz val="9"/>
            <color indexed="81"/>
            <rFont val="Tahoma"/>
            <family val="2"/>
          </rPr>
          <t>Precise los objetivos que la entidad desea lograr en la vigencia y Enuncie una a una las actividades que se realizarán  al logro de cada objetivo planteado.</t>
        </r>
      </text>
    </comment>
    <comment ref="O33" authorId="1" shapeId="0">
      <text>
        <r>
          <rPr>
            <sz val="9"/>
            <color indexed="81"/>
            <rFont val="Tahoma"/>
            <family val="2"/>
          </rPr>
          <t>Seleccionar una calificación</t>
        </r>
      </text>
    </comment>
    <comment ref="U33" authorId="1" shapeId="0">
      <text>
        <r>
          <rPr>
            <sz val="9"/>
            <color indexed="81"/>
            <rFont val="Tahoma"/>
            <family val="2"/>
          </rPr>
          <t>Seleccionar una calificación</t>
        </r>
      </text>
    </comment>
    <comment ref="O34" authorId="1" shapeId="0">
      <text>
        <r>
          <rPr>
            <sz val="9"/>
            <color indexed="81"/>
            <rFont val="Tahoma"/>
            <family val="2"/>
          </rPr>
          <t>Seleccionar una calificación</t>
        </r>
      </text>
    </comment>
    <comment ref="U34" authorId="1" shapeId="0">
      <text>
        <r>
          <rPr>
            <sz val="9"/>
            <color indexed="81"/>
            <rFont val="Tahoma"/>
            <family val="2"/>
          </rPr>
          <t>Seleccionar una calificación</t>
        </r>
      </text>
    </comment>
    <comment ref="O35" authorId="1" shapeId="0">
      <text>
        <r>
          <rPr>
            <sz val="9"/>
            <color indexed="81"/>
            <rFont val="Tahoma"/>
            <family val="2"/>
          </rPr>
          <t>Actividad realizada totalmente y en el plazo indicado.</t>
        </r>
      </text>
    </comment>
    <comment ref="U35" authorId="1" shapeId="0">
      <text>
        <r>
          <rPr>
            <sz val="9"/>
            <color indexed="81"/>
            <rFont val="Tahoma"/>
            <family val="2"/>
          </rPr>
          <t>Seleccionar una calificación</t>
        </r>
      </text>
    </comment>
    <comment ref="O36" authorId="1" shapeId="0">
      <text>
        <r>
          <rPr>
            <sz val="9"/>
            <color indexed="81"/>
            <rFont val="Tahoma"/>
            <family val="2"/>
          </rPr>
          <t>Actividad realizada totalmente y en el plazo indicado.</t>
        </r>
      </text>
    </comment>
    <comment ref="U36" authorId="1" shapeId="0">
      <text>
        <r>
          <rPr>
            <sz val="9"/>
            <color indexed="81"/>
            <rFont val="Tahoma"/>
            <family val="2"/>
          </rPr>
          <t>Seleccionar una calificación</t>
        </r>
      </text>
    </comment>
    <comment ref="O37" authorId="1" shapeId="0">
      <text>
        <r>
          <rPr>
            <sz val="9"/>
            <color indexed="81"/>
            <rFont val="Tahoma"/>
            <family val="2"/>
          </rPr>
          <t>Actividad realizada totalmente y en el plazo indicado.</t>
        </r>
      </text>
    </comment>
    <comment ref="U37" authorId="1" shapeId="0">
      <text>
        <r>
          <rPr>
            <sz val="9"/>
            <color indexed="81"/>
            <rFont val="Tahoma"/>
            <family val="2"/>
          </rPr>
          <t>Seleccionar una calificación</t>
        </r>
      </text>
    </comment>
    <comment ref="O38" authorId="1" shapeId="0">
      <text>
        <r>
          <rPr>
            <sz val="9"/>
            <color indexed="81"/>
            <rFont val="Tahoma"/>
            <family val="2"/>
          </rPr>
          <t>Actividad realizada totalmente y en el plazo indicado.</t>
        </r>
      </text>
    </comment>
    <comment ref="U38" authorId="1" shapeId="0">
      <text>
        <r>
          <rPr>
            <sz val="9"/>
            <color indexed="81"/>
            <rFont val="Tahoma"/>
            <family val="2"/>
          </rPr>
          <t>Seleccionar una calificación</t>
        </r>
      </text>
    </comment>
    <comment ref="O43" authorId="1" shapeId="0">
      <text>
        <r>
          <rPr>
            <sz val="9"/>
            <color indexed="81"/>
            <rFont val="Tahoma"/>
            <family val="2"/>
          </rPr>
          <t>Actividad no realizada y dentro de los términos.</t>
        </r>
      </text>
    </comment>
    <comment ref="U43" authorId="1" shapeId="0">
      <text>
        <r>
          <rPr>
            <sz val="9"/>
            <color indexed="81"/>
            <rFont val="Tahoma"/>
            <family val="2"/>
          </rPr>
          <t>Seleccionar una calificación</t>
        </r>
      </text>
    </comment>
    <comment ref="O44" authorId="1" shapeId="0">
      <text>
        <r>
          <rPr>
            <sz val="9"/>
            <color indexed="81"/>
            <rFont val="Tahoma"/>
            <family val="2"/>
          </rPr>
          <t>Actividad iniciada y dentro de los términos.</t>
        </r>
      </text>
    </comment>
    <comment ref="U44" authorId="1" shapeId="0">
      <text>
        <r>
          <rPr>
            <sz val="9"/>
            <color indexed="81"/>
            <rFont val="Tahoma"/>
            <family val="2"/>
          </rPr>
          <t>Seleccionar una calificación</t>
        </r>
      </text>
    </comment>
    <comment ref="O45" authorId="1" shapeId="0">
      <text>
        <r>
          <rPr>
            <sz val="9"/>
            <color indexed="81"/>
            <rFont val="Tahoma"/>
            <family val="2"/>
          </rPr>
          <t>Seleccionar una calificación</t>
        </r>
      </text>
    </comment>
    <comment ref="U45" authorId="1" shapeId="0">
      <text>
        <r>
          <rPr>
            <sz val="9"/>
            <color indexed="81"/>
            <rFont val="Tahoma"/>
            <family val="2"/>
          </rPr>
          <t>Seleccionar una calificación</t>
        </r>
      </text>
    </comment>
    <comment ref="O46" authorId="1" shapeId="0">
      <text>
        <r>
          <rPr>
            <sz val="9"/>
            <color indexed="81"/>
            <rFont val="Tahoma"/>
            <family val="2"/>
          </rPr>
          <t>Seleccionar una calificación</t>
        </r>
      </text>
    </comment>
    <comment ref="U46" authorId="1" shapeId="0">
      <text>
        <r>
          <rPr>
            <sz val="9"/>
            <color indexed="81"/>
            <rFont val="Tahoma"/>
            <family val="2"/>
          </rPr>
          <t>Seleccionar una calificación</t>
        </r>
      </text>
    </comment>
    <comment ref="O47" authorId="1" shapeId="0">
      <text>
        <r>
          <rPr>
            <sz val="9"/>
            <color indexed="81"/>
            <rFont val="Tahoma"/>
            <family val="2"/>
          </rPr>
          <t>Seleccionar una calificación</t>
        </r>
      </text>
    </comment>
    <comment ref="U47" authorId="1" shapeId="0">
      <text>
        <r>
          <rPr>
            <sz val="9"/>
            <color indexed="81"/>
            <rFont val="Tahoma"/>
            <family val="2"/>
          </rPr>
          <t>Seleccionar una calificación</t>
        </r>
      </text>
    </comment>
    <comment ref="O48" authorId="1" shapeId="0">
      <text>
        <r>
          <rPr>
            <sz val="9"/>
            <color indexed="81"/>
            <rFont val="Tahoma"/>
            <family val="2"/>
          </rPr>
          <t>Actividad iniciada y dentro de los términos.</t>
        </r>
      </text>
    </comment>
    <comment ref="U48" authorId="1" shapeId="0">
      <text>
        <r>
          <rPr>
            <sz val="9"/>
            <color indexed="81"/>
            <rFont val="Tahoma"/>
            <family val="2"/>
          </rPr>
          <t>Seleccionar una calificación</t>
        </r>
      </text>
    </comment>
    <comment ref="O49" authorId="1" shapeId="0">
      <text>
        <r>
          <rPr>
            <sz val="9"/>
            <color indexed="81"/>
            <rFont val="Tahoma"/>
            <family val="2"/>
          </rPr>
          <t>Actividad realizada totalmente y en el plazo indicado.</t>
        </r>
      </text>
    </comment>
    <comment ref="U49" authorId="1" shapeId="0">
      <text>
        <r>
          <rPr>
            <sz val="9"/>
            <color indexed="81"/>
            <rFont val="Tahoma"/>
            <family val="2"/>
          </rPr>
          <t>Seleccionar una calificación</t>
        </r>
      </text>
    </comment>
    <comment ref="O50" authorId="1" shapeId="0">
      <text>
        <r>
          <rPr>
            <sz val="9"/>
            <color indexed="81"/>
            <rFont val="Tahoma"/>
            <family val="2"/>
          </rPr>
          <t>Seleccionar una calificación</t>
        </r>
      </text>
    </comment>
    <comment ref="U50" authorId="1" shapeId="0">
      <text>
        <r>
          <rPr>
            <sz val="9"/>
            <color indexed="81"/>
            <rFont val="Tahoma"/>
            <family val="2"/>
          </rPr>
          <t>Seleccionar una calificación</t>
        </r>
      </text>
    </comment>
    <comment ref="O51" authorId="1" shapeId="0">
      <text>
        <r>
          <rPr>
            <sz val="9"/>
            <color indexed="81"/>
            <rFont val="Tahoma"/>
            <family val="2"/>
          </rPr>
          <t>Seleccionar una calificación</t>
        </r>
      </text>
    </comment>
    <comment ref="U51" authorId="1" shapeId="0">
      <text>
        <r>
          <rPr>
            <sz val="9"/>
            <color indexed="81"/>
            <rFont val="Tahoma"/>
            <family val="2"/>
          </rPr>
          <t>Seleccionar una calificación</t>
        </r>
      </text>
    </comment>
    <comment ref="O52" authorId="1" shapeId="0">
      <text>
        <r>
          <rPr>
            <sz val="9"/>
            <color indexed="81"/>
            <rFont val="Tahoma"/>
            <family val="2"/>
          </rPr>
          <t>Seleccionar una calificación</t>
        </r>
      </text>
    </comment>
    <comment ref="U52" authorId="1" shapeId="0">
      <text>
        <r>
          <rPr>
            <sz val="9"/>
            <color indexed="81"/>
            <rFont val="Tahoma"/>
            <family val="2"/>
          </rPr>
          <t>Seleccionar una calificación</t>
        </r>
      </text>
    </comment>
    <comment ref="O53" authorId="1" shapeId="0">
      <text>
        <r>
          <rPr>
            <sz val="9"/>
            <color indexed="81"/>
            <rFont val="Tahoma"/>
            <family val="2"/>
          </rPr>
          <t>Seleccionar una calificación</t>
        </r>
      </text>
    </comment>
    <comment ref="U53" authorId="1" shapeId="0">
      <text>
        <r>
          <rPr>
            <sz val="9"/>
            <color indexed="81"/>
            <rFont val="Tahoma"/>
            <family val="2"/>
          </rPr>
          <t>Seleccionar una calificación</t>
        </r>
      </text>
    </comment>
    <comment ref="O54" authorId="1" shapeId="0">
      <text>
        <r>
          <rPr>
            <sz val="9"/>
            <color indexed="81"/>
            <rFont val="Tahoma"/>
            <family val="2"/>
          </rPr>
          <t>Actividad realizada totalmente y en el plazo indicado.</t>
        </r>
      </text>
    </comment>
    <comment ref="U54" authorId="1" shapeId="0">
      <text>
        <r>
          <rPr>
            <sz val="9"/>
            <color indexed="81"/>
            <rFont val="Tahoma"/>
            <family val="2"/>
          </rPr>
          <t>Seleccionar una calificación</t>
        </r>
      </text>
    </comment>
    <comment ref="O55" authorId="1" shapeId="0">
      <text>
        <r>
          <rPr>
            <sz val="9"/>
            <color indexed="81"/>
            <rFont val="Tahoma"/>
            <family val="2"/>
          </rPr>
          <t>Actividad iniciada y dentro de los términos.</t>
        </r>
      </text>
    </comment>
    <comment ref="U55" authorId="1" shapeId="0">
      <text>
        <r>
          <rPr>
            <sz val="9"/>
            <color indexed="81"/>
            <rFont val="Tahoma"/>
            <family val="2"/>
          </rPr>
          <t>Seleccionar una calificación</t>
        </r>
      </text>
    </comment>
    <comment ref="O56" authorId="1" shapeId="0">
      <text>
        <r>
          <rPr>
            <sz val="9"/>
            <color indexed="81"/>
            <rFont val="Tahoma"/>
            <family val="2"/>
          </rPr>
          <t>Seleccionar una calificación</t>
        </r>
      </text>
    </comment>
    <comment ref="U56" authorId="1" shapeId="0">
      <text>
        <r>
          <rPr>
            <sz val="9"/>
            <color indexed="81"/>
            <rFont val="Tahoma"/>
            <family val="2"/>
          </rPr>
          <t>Seleccionar una calificación</t>
        </r>
      </text>
    </comment>
    <comment ref="O57" authorId="1" shapeId="0">
      <text>
        <r>
          <rPr>
            <sz val="9"/>
            <color indexed="81"/>
            <rFont val="Tahoma"/>
            <family val="2"/>
          </rPr>
          <t>Seleccionar una calificación</t>
        </r>
      </text>
    </comment>
    <comment ref="U57" authorId="1" shapeId="0">
      <text>
        <r>
          <rPr>
            <sz val="9"/>
            <color indexed="81"/>
            <rFont val="Tahoma"/>
            <family val="2"/>
          </rPr>
          <t>Seleccionar una calificación</t>
        </r>
      </text>
    </comment>
    <comment ref="O58" authorId="1" shapeId="0">
      <text>
        <r>
          <rPr>
            <sz val="9"/>
            <color indexed="81"/>
            <rFont val="Tahoma"/>
            <family val="2"/>
          </rPr>
          <t>Actividad iniciada y dentro de los términos.</t>
        </r>
      </text>
    </comment>
    <comment ref="U58" authorId="1" shapeId="0">
      <text>
        <r>
          <rPr>
            <sz val="9"/>
            <color indexed="81"/>
            <rFont val="Tahoma"/>
            <family val="2"/>
          </rPr>
          <t>Seleccionar una calificación</t>
        </r>
      </text>
    </comment>
    <comment ref="O59" authorId="1" shapeId="0">
      <text>
        <r>
          <rPr>
            <sz val="9"/>
            <color indexed="81"/>
            <rFont val="Tahoma"/>
            <family val="2"/>
          </rPr>
          <t>Actividad iniciada y dentro de los términos.</t>
        </r>
      </text>
    </comment>
    <comment ref="U59" authorId="1" shapeId="0">
      <text>
        <r>
          <rPr>
            <sz val="9"/>
            <color indexed="81"/>
            <rFont val="Tahoma"/>
            <family val="2"/>
          </rPr>
          <t>Seleccionar una calificación</t>
        </r>
      </text>
    </comment>
    <comment ref="O60" authorId="1" shapeId="0">
      <text>
        <r>
          <rPr>
            <sz val="9"/>
            <color indexed="81"/>
            <rFont val="Tahoma"/>
            <family val="2"/>
          </rPr>
          <t>Actividad no realizada y dentro de los términos.</t>
        </r>
      </text>
    </comment>
    <comment ref="U60" authorId="1" shapeId="0">
      <text>
        <r>
          <rPr>
            <sz val="9"/>
            <color indexed="81"/>
            <rFont val="Tahoma"/>
            <family val="2"/>
          </rPr>
          <t>Seleccionar una calificación</t>
        </r>
      </text>
    </comment>
    <comment ref="O61" authorId="1" shapeId="0">
      <text>
        <r>
          <rPr>
            <sz val="9"/>
            <color indexed="81"/>
            <rFont val="Tahoma"/>
            <family val="2"/>
          </rPr>
          <t>Seleccionar una calificación</t>
        </r>
      </text>
    </comment>
    <comment ref="U61" authorId="1" shapeId="0">
      <text>
        <r>
          <rPr>
            <sz val="9"/>
            <color indexed="81"/>
            <rFont val="Tahoma"/>
            <family val="2"/>
          </rPr>
          <t>Seleccionar una calificación</t>
        </r>
      </text>
    </comment>
    <comment ref="O62" authorId="1" shapeId="0">
      <text>
        <r>
          <rPr>
            <sz val="9"/>
            <color indexed="81"/>
            <rFont val="Tahoma"/>
            <family val="2"/>
          </rPr>
          <t>Seleccionar una calificación</t>
        </r>
      </text>
    </comment>
    <comment ref="U62" authorId="1" shapeId="0">
      <text>
        <r>
          <rPr>
            <sz val="9"/>
            <color indexed="81"/>
            <rFont val="Tahoma"/>
            <family val="2"/>
          </rPr>
          <t>Seleccionar una calificación</t>
        </r>
      </text>
    </comment>
    <comment ref="O63" authorId="1" shapeId="0">
      <text>
        <r>
          <rPr>
            <sz val="9"/>
            <color indexed="81"/>
            <rFont val="Tahoma"/>
            <family val="2"/>
          </rPr>
          <t>Seleccionar una calificación</t>
        </r>
      </text>
    </comment>
    <comment ref="U63" authorId="1" shapeId="0">
      <text>
        <r>
          <rPr>
            <sz val="9"/>
            <color indexed="81"/>
            <rFont val="Tahoma"/>
            <family val="2"/>
          </rPr>
          <t>Seleccionar una calificación</t>
        </r>
      </text>
    </comment>
    <comment ref="O64" authorId="1" shapeId="0">
      <text>
        <r>
          <rPr>
            <sz val="9"/>
            <color indexed="81"/>
            <rFont val="Tahoma"/>
            <family val="2"/>
          </rPr>
          <t>Actividad no realizada y dentro de los términos.</t>
        </r>
      </text>
    </comment>
    <comment ref="U64" authorId="1" shapeId="0">
      <text>
        <r>
          <rPr>
            <sz val="9"/>
            <color indexed="81"/>
            <rFont val="Tahoma"/>
            <family val="2"/>
          </rPr>
          <t>Seleccionar una calificación</t>
        </r>
      </text>
    </comment>
    <comment ref="O65" authorId="1" shapeId="0">
      <text>
        <r>
          <rPr>
            <sz val="9"/>
            <color indexed="81"/>
            <rFont val="Tahoma"/>
            <family val="2"/>
          </rPr>
          <t>Actividad no realizada y dentro de los términos.</t>
        </r>
      </text>
    </comment>
    <comment ref="U65" authorId="1" shapeId="0">
      <text>
        <r>
          <rPr>
            <sz val="9"/>
            <color indexed="81"/>
            <rFont val="Tahoma"/>
            <family val="2"/>
          </rPr>
          <t>Seleccionar una calificación</t>
        </r>
      </text>
    </comment>
    <comment ref="O66" authorId="1" shapeId="0">
      <text>
        <r>
          <rPr>
            <sz val="9"/>
            <color indexed="81"/>
            <rFont val="Tahoma"/>
            <family val="2"/>
          </rPr>
          <t>Actividad iniciada y dentro de los términos.</t>
        </r>
      </text>
    </comment>
    <comment ref="U66" authorId="1" shapeId="0">
      <text>
        <r>
          <rPr>
            <sz val="9"/>
            <color indexed="81"/>
            <rFont val="Tahoma"/>
            <family val="2"/>
          </rPr>
          <t>Seleccionar una calificación</t>
        </r>
      </text>
    </comment>
    <comment ref="O67" authorId="1" shapeId="0">
      <text>
        <r>
          <rPr>
            <sz val="9"/>
            <color indexed="81"/>
            <rFont val="Tahoma"/>
            <family val="2"/>
          </rPr>
          <t>Seleccionar una calificación</t>
        </r>
      </text>
    </comment>
    <comment ref="U67" authorId="1" shapeId="0">
      <text>
        <r>
          <rPr>
            <sz val="9"/>
            <color indexed="81"/>
            <rFont val="Tahoma"/>
            <family val="2"/>
          </rPr>
          <t>Seleccionar una calificación</t>
        </r>
      </text>
    </comment>
    <comment ref="O68" authorId="1" shapeId="0">
      <text>
        <r>
          <rPr>
            <sz val="9"/>
            <color indexed="81"/>
            <rFont val="Tahoma"/>
            <family val="2"/>
          </rPr>
          <t>Seleccionar una calificación</t>
        </r>
      </text>
    </comment>
    <comment ref="U68" authorId="1" shapeId="0">
      <text>
        <r>
          <rPr>
            <sz val="9"/>
            <color indexed="81"/>
            <rFont val="Tahoma"/>
            <family val="2"/>
          </rPr>
          <t>Seleccionar una calificación</t>
        </r>
      </text>
    </comment>
    <comment ref="O69" authorId="1" shapeId="0">
      <text>
        <r>
          <rPr>
            <sz val="9"/>
            <color indexed="81"/>
            <rFont val="Tahoma"/>
            <family val="2"/>
          </rPr>
          <t>Seleccionar una calificación</t>
        </r>
      </text>
    </comment>
    <comment ref="U69" authorId="1" shapeId="0">
      <text>
        <r>
          <rPr>
            <sz val="9"/>
            <color indexed="81"/>
            <rFont val="Tahoma"/>
            <family val="2"/>
          </rPr>
          <t>Seleccionar una calificación</t>
        </r>
      </text>
    </comment>
    <comment ref="B70" authorId="0" shapeId="0">
      <text>
        <r>
          <rPr>
            <b/>
            <sz val="9"/>
            <color indexed="81"/>
            <rFont val="Tahoma"/>
            <family val="2"/>
          </rPr>
          <t>Precise los objetivos que la entidad desea lograr en la vigencia y Enuncie una a una las actividades que se realizarán  al logro de cada objetivo planteado.</t>
        </r>
      </text>
    </comment>
    <comment ref="O70" authorId="1" shapeId="0">
      <text>
        <r>
          <rPr>
            <sz val="9"/>
            <color indexed="81"/>
            <rFont val="Tahoma"/>
            <family val="2"/>
          </rPr>
          <t>Seleccionar una calificación</t>
        </r>
      </text>
    </comment>
    <comment ref="U70" authorId="1" shapeId="0">
      <text>
        <r>
          <rPr>
            <sz val="9"/>
            <color indexed="81"/>
            <rFont val="Tahoma"/>
            <family val="2"/>
          </rPr>
          <t>Seleccionar una calificación</t>
        </r>
      </text>
    </comment>
    <comment ref="O71" authorId="1" shapeId="0">
      <text>
        <r>
          <rPr>
            <sz val="9"/>
            <color indexed="81"/>
            <rFont val="Tahoma"/>
            <family val="2"/>
          </rPr>
          <t>Seleccionar una calificación</t>
        </r>
      </text>
    </comment>
    <comment ref="U71" authorId="1" shapeId="0">
      <text>
        <r>
          <rPr>
            <sz val="9"/>
            <color indexed="81"/>
            <rFont val="Tahoma"/>
            <family val="2"/>
          </rPr>
          <t>Seleccionar una calificación</t>
        </r>
      </text>
    </comment>
    <comment ref="O72" authorId="1" shapeId="0">
      <text>
        <r>
          <rPr>
            <sz val="9"/>
            <color indexed="81"/>
            <rFont val="Tahoma"/>
            <family val="2"/>
          </rPr>
          <t>Actividad iniciada y dentro de los términos.</t>
        </r>
      </text>
    </comment>
    <comment ref="U72" authorId="1" shapeId="0">
      <text>
        <r>
          <rPr>
            <sz val="9"/>
            <color indexed="81"/>
            <rFont val="Tahoma"/>
            <family val="2"/>
          </rPr>
          <t>Seleccionar una calificación</t>
        </r>
      </text>
    </comment>
    <comment ref="O73" authorId="1" shapeId="0">
      <text>
        <r>
          <rPr>
            <sz val="9"/>
            <color indexed="81"/>
            <rFont val="Tahoma"/>
            <family val="2"/>
          </rPr>
          <t>Actividad iniciada y dentro de los términos.</t>
        </r>
      </text>
    </comment>
    <comment ref="U73" authorId="1" shapeId="0">
      <text>
        <r>
          <rPr>
            <sz val="9"/>
            <color indexed="81"/>
            <rFont val="Tahoma"/>
            <family val="2"/>
          </rPr>
          <t>Seleccionar una calificación</t>
        </r>
      </text>
    </comment>
    <comment ref="O74" authorId="1" shapeId="0">
      <text>
        <r>
          <rPr>
            <sz val="9"/>
            <color indexed="81"/>
            <rFont val="Tahoma"/>
            <family val="2"/>
          </rPr>
          <t>Actividad iniciada y dentro de los términos.</t>
        </r>
      </text>
    </comment>
    <comment ref="U74" authorId="1" shapeId="0">
      <text>
        <r>
          <rPr>
            <sz val="9"/>
            <color indexed="81"/>
            <rFont val="Tahoma"/>
            <family val="2"/>
          </rPr>
          <t>Seleccionar una calificación</t>
        </r>
      </text>
    </comment>
    <comment ref="O75" authorId="1" shapeId="0">
      <text>
        <r>
          <rPr>
            <sz val="9"/>
            <color indexed="81"/>
            <rFont val="Tahoma"/>
            <family val="2"/>
          </rPr>
          <t>Actividad realizada totalmente y en el plazo indicado.</t>
        </r>
      </text>
    </comment>
    <comment ref="U75" authorId="1" shapeId="0">
      <text>
        <r>
          <rPr>
            <sz val="9"/>
            <color indexed="81"/>
            <rFont val="Tahoma"/>
            <family val="2"/>
          </rPr>
          <t>Seleccionar una calificación</t>
        </r>
      </text>
    </comment>
    <comment ref="O76" authorId="1" shapeId="0">
      <text>
        <r>
          <rPr>
            <sz val="9"/>
            <color indexed="81"/>
            <rFont val="Tahoma"/>
            <family val="2"/>
          </rPr>
          <t>Seleccionar una calificación</t>
        </r>
      </text>
    </comment>
    <comment ref="U76" authorId="1" shapeId="0">
      <text>
        <r>
          <rPr>
            <sz val="9"/>
            <color indexed="81"/>
            <rFont val="Tahoma"/>
            <family val="2"/>
          </rPr>
          <t>Seleccionar una calificación</t>
        </r>
      </text>
    </comment>
    <comment ref="O77" authorId="1" shapeId="0">
      <text>
        <r>
          <rPr>
            <sz val="9"/>
            <color indexed="81"/>
            <rFont val="Tahoma"/>
            <family val="2"/>
          </rPr>
          <t>Seleccionar una calificación</t>
        </r>
      </text>
    </comment>
    <comment ref="U77" authorId="1" shapeId="0">
      <text>
        <r>
          <rPr>
            <sz val="9"/>
            <color indexed="81"/>
            <rFont val="Tahoma"/>
            <family val="2"/>
          </rPr>
          <t>Seleccionar una calificación</t>
        </r>
      </text>
    </comment>
    <comment ref="O78" authorId="1" shapeId="0">
      <text>
        <r>
          <rPr>
            <sz val="9"/>
            <color indexed="81"/>
            <rFont val="Tahoma"/>
            <family val="2"/>
          </rPr>
          <t>Seleccionar una calificación</t>
        </r>
      </text>
    </comment>
    <comment ref="U78" authorId="1" shapeId="0">
      <text>
        <r>
          <rPr>
            <sz val="9"/>
            <color indexed="81"/>
            <rFont val="Tahoma"/>
            <family val="2"/>
          </rPr>
          <t>Seleccionar una calificación</t>
        </r>
      </text>
    </comment>
    <comment ref="O79" authorId="1" shapeId="0">
      <text>
        <r>
          <rPr>
            <sz val="9"/>
            <color indexed="81"/>
            <rFont val="Tahoma"/>
            <family val="2"/>
          </rPr>
          <t>Seleccionar una calificación</t>
        </r>
      </text>
    </comment>
    <comment ref="U79" authorId="1" shapeId="0">
      <text>
        <r>
          <rPr>
            <sz val="9"/>
            <color indexed="81"/>
            <rFont val="Tahoma"/>
            <family val="2"/>
          </rPr>
          <t>Seleccionar una calificación</t>
        </r>
      </text>
    </comment>
    <comment ref="O80" authorId="1" shapeId="0">
      <text>
        <r>
          <rPr>
            <sz val="9"/>
            <color indexed="81"/>
            <rFont val="Tahoma"/>
            <family val="2"/>
          </rPr>
          <t>Seleccionar una calificación</t>
        </r>
      </text>
    </comment>
    <comment ref="U80" authorId="1" shapeId="0">
      <text>
        <r>
          <rPr>
            <sz val="9"/>
            <color indexed="81"/>
            <rFont val="Tahoma"/>
            <family val="2"/>
          </rPr>
          <t>Seleccionar una calificación</t>
        </r>
      </text>
    </comment>
    <comment ref="O81" authorId="1" shapeId="0">
      <text>
        <r>
          <rPr>
            <sz val="9"/>
            <color indexed="81"/>
            <rFont val="Tahoma"/>
            <family val="2"/>
          </rPr>
          <t>Actividad iniciada y dentro de los términos.</t>
        </r>
      </text>
    </comment>
    <comment ref="U81" authorId="1" shapeId="0">
      <text>
        <r>
          <rPr>
            <sz val="9"/>
            <color indexed="81"/>
            <rFont val="Tahoma"/>
            <family val="2"/>
          </rPr>
          <t>Seleccionar una calificación</t>
        </r>
      </text>
    </comment>
    <comment ref="O82" authorId="1" shapeId="0">
      <text>
        <r>
          <rPr>
            <sz val="9"/>
            <color indexed="81"/>
            <rFont val="Tahoma"/>
            <family val="2"/>
          </rPr>
          <t>Actividad iniciada y dentro de los términos.</t>
        </r>
      </text>
    </comment>
    <comment ref="U82" authorId="1" shapeId="0">
      <text>
        <r>
          <rPr>
            <sz val="9"/>
            <color indexed="81"/>
            <rFont val="Tahoma"/>
            <family val="2"/>
          </rPr>
          <t>Seleccionar una calificación</t>
        </r>
      </text>
    </comment>
    <comment ref="O83" authorId="1" shapeId="0">
      <text>
        <r>
          <rPr>
            <sz val="9"/>
            <color indexed="81"/>
            <rFont val="Tahoma"/>
            <family val="2"/>
          </rPr>
          <t>Actividad iniciada y dentro de los términos.</t>
        </r>
      </text>
    </comment>
    <comment ref="U83" authorId="1" shapeId="0">
      <text>
        <r>
          <rPr>
            <sz val="9"/>
            <color indexed="81"/>
            <rFont val="Tahoma"/>
            <family val="2"/>
          </rPr>
          <t>Seleccionar una calificación</t>
        </r>
      </text>
    </comment>
    <comment ref="O84" authorId="1" shapeId="0">
      <text>
        <r>
          <rPr>
            <sz val="9"/>
            <color indexed="81"/>
            <rFont val="Tahoma"/>
            <family val="2"/>
          </rPr>
          <t>Seleccionar una calificación</t>
        </r>
      </text>
    </comment>
    <comment ref="U84" authorId="1" shapeId="0">
      <text>
        <r>
          <rPr>
            <sz val="9"/>
            <color indexed="81"/>
            <rFont val="Tahoma"/>
            <family val="2"/>
          </rPr>
          <t>Seleccionar una calificación</t>
        </r>
      </text>
    </comment>
    <comment ref="O85" authorId="1" shapeId="0">
      <text>
        <r>
          <rPr>
            <sz val="9"/>
            <color indexed="81"/>
            <rFont val="Tahoma"/>
            <family val="2"/>
          </rPr>
          <t>Seleccionar una calificación</t>
        </r>
      </text>
    </comment>
    <comment ref="U85" authorId="1" shapeId="0">
      <text>
        <r>
          <rPr>
            <sz val="9"/>
            <color indexed="81"/>
            <rFont val="Tahoma"/>
            <family val="2"/>
          </rPr>
          <t>Seleccionar una calificación</t>
        </r>
      </text>
    </comment>
    <comment ref="O86" authorId="1" shapeId="0">
      <text>
        <r>
          <rPr>
            <sz val="9"/>
            <color indexed="81"/>
            <rFont val="Tahoma"/>
            <family val="2"/>
          </rPr>
          <t>Seleccionar una calificación</t>
        </r>
      </text>
    </comment>
    <comment ref="U86" authorId="1" shapeId="0">
      <text>
        <r>
          <rPr>
            <sz val="9"/>
            <color indexed="81"/>
            <rFont val="Tahoma"/>
            <family val="2"/>
          </rPr>
          <t>Seleccionar una calificación</t>
        </r>
      </text>
    </comment>
    <comment ref="O87" authorId="1" shapeId="0">
      <text>
        <r>
          <rPr>
            <sz val="9"/>
            <color indexed="81"/>
            <rFont val="Tahoma"/>
            <family val="2"/>
          </rPr>
          <t>Actividad iniciada y dentro de los términos.</t>
        </r>
      </text>
    </comment>
    <comment ref="U87" authorId="1" shapeId="0">
      <text>
        <r>
          <rPr>
            <sz val="9"/>
            <color indexed="81"/>
            <rFont val="Tahoma"/>
            <family val="2"/>
          </rPr>
          <t>Seleccionar una calificación</t>
        </r>
      </text>
    </comment>
    <comment ref="O88" authorId="1" shapeId="0">
      <text>
        <r>
          <rPr>
            <sz val="9"/>
            <color indexed="81"/>
            <rFont val="Tahoma"/>
            <family val="2"/>
          </rPr>
          <t>Actividad iniciada y dentro de los términos.</t>
        </r>
      </text>
    </comment>
    <comment ref="U88" authorId="1" shapeId="0">
      <text>
        <r>
          <rPr>
            <sz val="9"/>
            <color indexed="81"/>
            <rFont val="Tahoma"/>
            <family val="2"/>
          </rPr>
          <t>Seleccionar una calificación</t>
        </r>
      </text>
    </comment>
    <comment ref="O89" authorId="1" shapeId="0">
      <text>
        <r>
          <rPr>
            <sz val="9"/>
            <color indexed="81"/>
            <rFont val="Tahoma"/>
            <family val="2"/>
          </rPr>
          <t>Seleccionar una calificación</t>
        </r>
      </text>
    </comment>
    <comment ref="U89" authorId="1" shapeId="0">
      <text>
        <r>
          <rPr>
            <sz val="9"/>
            <color indexed="81"/>
            <rFont val="Tahoma"/>
            <family val="2"/>
          </rPr>
          <t>Seleccionar una calificación</t>
        </r>
      </text>
    </comment>
    <comment ref="O90" authorId="1" shapeId="0">
      <text>
        <r>
          <rPr>
            <sz val="9"/>
            <color indexed="81"/>
            <rFont val="Tahoma"/>
            <family val="2"/>
          </rPr>
          <t>Seleccionar una calificación</t>
        </r>
      </text>
    </comment>
    <comment ref="U90" authorId="1" shapeId="0">
      <text>
        <r>
          <rPr>
            <sz val="9"/>
            <color indexed="81"/>
            <rFont val="Tahoma"/>
            <family val="2"/>
          </rPr>
          <t>Seleccionar una calificación</t>
        </r>
      </text>
    </comment>
    <comment ref="B91" authorId="0" shapeId="0">
      <text>
        <r>
          <rPr>
            <b/>
            <sz val="9"/>
            <color indexed="81"/>
            <rFont val="Tahoma"/>
            <family val="2"/>
          </rPr>
          <t>Precise los objetivos que la entidad desea lograr en la vigencia y Enuncie una a una las actividades que se realizarán  al logro de cada objetivo planteado.</t>
        </r>
      </text>
    </comment>
    <comment ref="O91" authorId="1" shapeId="0">
      <text>
        <r>
          <rPr>
            <sz val="9"/>
            <color indexed="81"/>
            <rFont val="Tahoma"/>
            <family val="2"/>
          </rPr>
          <t>Seleccionar una calificación</t>
        </r>
      </text>
    </comment>
    <comment ref="U91" authorId="1" shapeId="0">
      <text>
        <r>
          <rPr>
            <sz val="9"/>
            <color indexed="81"/>
            <rFont val="Tahoma"/>
            <family val="2"/>
          </rPr>
          <t>Seleccionar una calificación</t>
        </r>
      </text>
    </comment>
    <comment ref="O92" authorId="1" shapeId="0">
      <text>
        <r>
          <rPr>
            <sz val="9"/>
            <color indexed="81"/>
            <rFont val="Tahoma"/>
            <family val="2"/>
          </rPr>
          <t>Seleccionar una calificación</t>
        </r>
      </text>
    </comment>
    <comment ref="U92" authorId="1" shapeId="0">
      <text>
        <r>
          <rPr>
            <sz val="9"/>
            <color indexed="81"/>
            <rFont val="Tahoma"/>
            <family val="2"/>
          </rPr>
          <t>Seleccionar una calificación</t>
        </r>
      </text>
    </comment>
    <comment ref="O93" authorId="1" shapeId="0">
      <text>
        <r>
          <rPr>
            <sz val="9"/>
            <color indexed="81"/>
            <rFont val="Tahoma"/>
            <family val="2"/>
          </rPr>
          <t>Actividad realizada totalmente y en el plazo indicado.</t>
        </r>
      </text>
    </comment>
    <comment ref="U93" authorId="1" shapeId="0">
      <text>
        <r>
          <rPr>
            <sz val="9"/>
            <color indexed="81"/>
            <rFont val="Tahoma"/>
            <family val="2"/>
          </rPr>
          <t>Seleccionar una calificación</t>
        </r>
      </text>
    </comment>
    <comment ref="O94" authorId="1" shapeId="0">
      <text>
        <r>
          <rPr>
            <sz val="9"/>
            <color indexed="81"/>
            <rFont val="Tahoma"/>
            <family val="2"/>
          </rPr>
          <t>Actividad iniciada y dentro de los términos.</t>
        </r>
      </text>
    </comment>
    <comment ref="U94" authorId="1" shapeId="0">
      <text>
        <r>
          <rPr>
            <sz val="9"/>
            <color indexed="81"/>
            <rFont val="Tahoma"/>
            <family val="2"/>
          </rPr>
          <t>Seleccionar una calificación</t>
        </r>
      </text>
    </comment>
    <comment ref="O95" authorId="1" shapeId="0">
      <text>
        <r>
          <rPr>
            <sz val="9"/>
            <color indexed="81"/>
            <rFont val="Tahoma"/>
            <family val="2"/>
          </rPr>
          <t>Actividad iniciada y dentro de los términos.</t>
        </r>
      </text>
    </comment>
    <comment ref="U95" authorId="1" shapeId="0">
      <text>
        <r>
          <rPr>
            <sz val="9"/>
            <color indexed="81"/>
            <rFont val="Tahoma"/>
            <family val="2"/>
          </rPr>
          <t>Seleccionar una calificación</t>
        </r>
      </text>
    </comment>
    <comment ref="O96" authorId="1" shapeId="0">
      <text>
        <r>
          <rPr>
            <sz val="9"/>
            <color indexed="81"/>
            <rFont val="Tahoma"/>
            <family val="2"/>
          </rPr>
          <t>Actividad iniciada y dentro de los términos.</t>
        </r>
      </text>
    </comment>
    <comment ref="U96" authorId="1" shapeId="0">
      <text>
        <r>
          <rPr>
            <sz val="9"/>
            <color indexed="81"/>
            <rFont val="Tahoma"/>
            <family val="2"/>
          </rPr>
          <t>Seleccionar una calificación</t>
        </r>
      </text>
    </comment>
    <comment ref="O97" authorId="1" shapeId="0">
      <text>
        <r>
          <rPr>
            <sz val="9"/>
            <color indexed="81"/>
            <rFont val="Tahoma"/>
            <family val="2"/>
          </rPr>
          <t>Actividad iniciada y dentro de los términos.</t>
        </r>
      </text>
    </comment>
    <comment ref="U97" authorId="1" shapeId="0">
      <text>
        <r>
          <rPr>
            <sz val="9"/>
            <color indexed="81"/>
            <rFont val="Tahoma"/>
            <family val="2"/>
          </rPr>
          <t>Seleccionar una calificación</t>
        </r>
      </text>
    </comment>
    <comment ref="O98" authorId="1" shapeId="0">
      <text>
        <r>
          <rPr>
            <sz val="9"/>
            <color indexed="81"/>
            <rFont val="Tahoma"/>
            <family val="2"/>
          </rPr>
          <t>Actividad iniciada y dentro de los términos.</t>
        </r>
      </text>
    </comment>
    <comment ref="U98" authorId="1" shapeId="0">
      <text>
        <r>
          <rPr>
            <sz val="9"/>
            <color indexed="81"/>
            <rFont val="Tahoma"/>
            <family val="2"/>
          </rPr>
          <t>Seleccionar una calificación</t>
        </r>
      </text>
    </comment>
    <comment ref="O99" authorId="1" shapeId="0">
      <text>
        <r>
          <rPr>
            <sz val="9"/>
            <color indexed="81"/>
            <rFont val="Tahoma"/>
            <family val="2"/>
          </rPr>
          <t>Actividad realizada totalmente y en el plazo indicado.</t>
        </r>
      </text>
    </comment>
    <comment ref="U99" authorId="1" shapeId="0">
      <text>
        <r>
          <rPr>
            <sz val="9"/>
            <color indexed="81"/>
            <rFont val="Tahoma"/>
            <family val="2"/>
          </rPr>
          <t>Seleccionar una calificación</t>
        </r>
      </text>
    </comment>
    <comment ref="O100" authorId="1" shapeId="0">
      <text>
        <r>
          <rPr>
            <sz val="9"/>
            <color indexed="81"/>
            <rFont val="Tahoma"/>
            <family val="2"/>
          </rPr>
          <t>Actividad realizada totalmente y en el plazo indicado.</t>
        </r>
      </text>
    </comment>
    <comment ref="U100" authorId="1" shapeId="0">
      <text>
        <r>
          <rPr>
            <sz val="9"/>
            <color indexed="81"/>
            <rFont val="Tahoma"/>
            <family val="2"/>
          </rPr>
          <t>Seleccionar una calificación</t>
        </r>
      </text>
    </comment>
    <comment ref="O101" authorId="1" shapeId="0">
      <text>
        <r>
          <rPr>
            <sz val="9"/>
            <color indexed="81"/>
            <rFont val="Tahoma"/>
            <family val="2"/>
          </rPr>
          <t>Actividad iniciada y dentro de los términos.</t>
        </r>
      </text>
    </comment>
    <comment ref="U101" authorId="1" shapeId="0">
      <text>
        <r>
          <rPr>
            <sz val="9"/>
            <color indexed="81"/>
            <rFont val="Tahoma"/>
            <family val="2"/>
          </rPr>
          <t>Seleccionar una calificación</t>
        </r>
      </text>
    </comment>
    <comment ref="O102" authorId="1" shapeId="0">
      <text>
        <r>
          <rPr>
            <sz val="9"/>
            <color indexed="81"/>
            <rFont val="Tahoma"/>
            <family val="2"/>
          </rPr>
          <t>Seleccionar una calificación</t>
        </r>
      </text>
    </comment>
    <comment ref="U102" authorId="1" shapeId="0">
      <text>
        <r>
          <rPr>
            <sz val="9"/>
            <color indexed="81"/>
            <rFont val="Tahoma"/>
            <family val="2"/>
          </rPr>
          <t>Seleccionar una calificación</t>
        </r>
      </text>
    </comment>
    <comment ref="O103" authorId="1" shapeId="0">
      <text>
        <r>
          <rPr>
            <sz val="9"/>
            <color indexed="81"/>
            <rFont val="Tahoma"/>
            <family val="2"/>
          </rPr>
          <t>Seleccionar una calificación</t>
        </r>
      </text>
    </comment>
    <comment ref="U103" authorId="1" shapeId="0">
      <text>
        <r>
          <rPr>
            <sz val="9"/>
            <color indexed="81"/>
            <rFont val="Tahoma"/>
            <family val="2"/>
          </rPr>
          <t>Seleccionar una calificación</t>
        </r>
      </text>
    </comment>
    <comment ref="O104" authorId="1" shapeId="0">
      <text>
        <r>
          <rPr>
            <sz val="9"/>
            <color indexed="81"/>
            <rFont val="Tahoma"/>
            <family val="2"/>
          </rPr>
          <t>Seleccionar una calificación</t>
        </r>
      </text>
    </comment>
    <comment ref="U104" authorId="1" shapeId="0">
      <text>
        <r>
          <rPr>
            <sz val="9"/>
            <color indexed="81"/>
            <rFont val="Tahoma"/>
            <family val="2"/>
          </rPr>
          <t>Seleccionar una calificación</t>
        </r>
      </text>
    </comment>
    <comment ref="O105" authorId="1" shapeId="0">
      <text>
        <r>
          <rPr>
            <sz val="9"/>
            <color indexed="81"/>
            <rFont val="Tahoma"/>
            <family val="2"/>
          </rPr>
          <t>Actividad iniciada y dentro de los términos.</t>
        </r>
      </text>
    </comment>
    <comment ref="U105" authorId="1" shapeId="0">
      <text>
        <r>
          <rPr>
            <sz val="9"/>
            <color indexed="81"/>
            <rFont val="Tahoma"/>
            <family val="2"/>
          </rPr>
          <t>Seleccionar una calificación</t>
        </r>
      </text>
    </comment>
    <comment ref="O106" authorId="1" shapeId="0">
      <text>
        <r>
          <rPr>
            <sz val="9"/>
            <color indexed="81"/>
            <rFont val="Tahoma"/>
            <family val="2"/>
          </rPr>
          <t>Actividad realizada totalmente pero no en el plazo indicado.</t>
        </r>
      </text>
    </comment>
    <comment ref="U106" authorId="1" shapeId="0">
      <text>
        <r>
          <rPr>
            <sz val="9"/>
            <color indexed="81"/>
            <rFont val="Tahoma"/>
            <family val="2"/>
          </rPr>
          <t>Seleccionar una calificación</t>
        </r>
      </text>
    </comment>
    <comment ref="O107" authorId="1" shapeId="0">
      <text>
        <r>
          <rPr>
            <sz val="9"/>
            <color indexed="81"/>
            <rFont val="Tahoma"/>
            <family val="2"/>
          </rPr>
          <t>Actividad realizada totalmente pero no en el plazo indicado.</t>
        </r>
      </text>
    </comment>
    <comment ref="U107" authorId="1" shapeId="0">
      <text>
        <r>
          <rPr>
            <sz val="9"/>
            <color indexed="81"/>
            <rFont val="Tahoma"/>
            <family val="2"/>
          </rPr>
          <t>Seleccionar una calificación</t>
        </r>
      </text>
    </comment>
    <comment ref="O108" authorId="1" shapeId="0">
      <text>
        <r>
          <rPr>
            <sz val="9"/>
            <color indexed="81"/>
            <rFont val="Tahoma"/>
            <family val="2"/>
          </rPr>
          <t>Actividad realizada totalmente pero no en el plazo indicado.</t>
        </r>
      </text>
    </comment>
    <comment ref="U108" authorId="1" shapeId="0">
      <text>
        <r>
          <rPr>
            <sz val="9"/>
            <color indexed="81"/>
            <rFont val="Tahoma"/>
            <family val="2"/>
          </rPr>
          <t>Seleccionar una calificación</t>
        </r>
      </text>
    </comment>
    <comment ref="O109" authorId="1" shapeId="0">
      <text>
        <r>
          <rPr>
            <sz val="9"/>
            <color indexed="81"/>
            <rFont val="Tahoma"/>
            <family val="2"/>
          </rPr>
          <t>Actividad iniciada y dentro de los términos.</t>
        </r>
      </text>
    </comment>
    <comment ref="U109" authorId="1" shapeId="0">
      <text>
        <r>
          <rPr>
            <sz val="9"/>
            <color indexed="81"/>
            <rFont val="Tahoma"/>
            <family val="2"/>
          </rPr>
          <t>Seleccionar una calificación</t>
        </r>
      </text>
    </comment>
    <comment ref="O110" authorId="1" shapeId="0">
      <text>
        <r>
          <rPr>
            <sz val="9"/>
            <color indexed="81"/>
            <rFont val="Tahoma"/>
            <family val="2"/>
          </rPr>
          <t>Actividad iniciada y dentro de los términos.</t>
        </r>
      </text>
    </comment>
    <comment ref="U110" authorId="1" shapeId="0">
      <text>
        <r>
          <rPr>
            <sz val="9"/>
            <color indexed="81"/>
            <rFont val="Tahoma"/>
            <family val="2"/>
          </rPr>
          <t>Seleccionar una calificación</t>
        </r>
      </text>
    </comment>
    <comment ref="O111" authorId="1" shapeId="0">
      <text>
        <r>
          <rPr>
            <sz val="9"/>
            <color indexed="81"/>
            <rFont val="Tahoma"/>
            <family val="2"/>
          </rPr>
          <t>Actividad iniciada y dentro de los términos.</t>
        </r>
      </text>
    </comment>
    <comment ref="U111" authorId="1" shapeId="0">
      <text>
        <r>
          <rPr>
            <sz val="9"/>
            <color indexed="81"/>
            <rFont val="Tahoma"/>
            <family val="2"/>
          </rPr>
          <t>Seleccionar una calificación</t>
        </r>
      </text>
    </comment>
    <comment ref="O112" authorId="1" shapeId="0">
      <text>
        <r>
          <rPr>
            <sz val="9"/>
            <color indexed="81"/>
            <rFont val="Tahoma"/>
            <family val="2"/>
          </rPr>
          <t>Actividad iniciada y dentro de los términos.</t>
        </r>
      </text>
    </comment>
    <comment ref="U112" authorId="1" shapeId="0">
      <text>
        <r>
          <rPr>
            <sz val="9"/>
            <color indexed="81"/>
            <rFont val="Tahoma"/>
            <family val="2"/>
          </rPr>
          <t>Seleccionar una calificación</t>
        </r>
      </text>
    </comment>
    <comment ref="O113" authorId="1" shapeId="0">
      <text>
        <r>
          <rPr>
            <sz val="9"/>
            <color indexed="81"/>
            <rFont val="Tahoma"/>
            <family val="2"/>
          </rPr>
          <t>Actividad iniciada y dentro de los términos.</t>
        </r>
      </text>
    </comment>
    <comment ref="U113" authorId="1" shapeId="0">
      <text>
        <r>
          <rPr>
            <sz val="9"/>
            <color indexed="81"/>
            <rFont val="Tahoma"/>
            <family val="2"/>
          </rPr>
          <t>Seleccionar una calificación</t>
        </r>
      </text>
    </comment>
    <comment ref="O114" authorId="1" shapeId="0">
      <text>
        <r>
          <rPr>
            <sz val="9"/>
            <color indexed="81"/>
            <rFont val="Tahoma"/>
            <family val="2"/>
          </rPr>
          <t>Actividad iniciada y dentro de los términos.</t>
        </r>
      </text>
    </comment>
    <comment ref="U114" authorId="1" shapeId="0">
      <text>
        <r>
          <rPr>
            <sz val="9"/>
            <color indexed="81"/>
            <rFont val="Tahoma"/>
            <family val="2"/>
          </rPr>
          <t>Seleccionar una calificación</t>
        </r>
      </text>
    </comment>
    <comment ref="O115" authorId="1" shapeId="0">
      <text>
        <r>
          <rPr>
            <sz val="9"/>
            <color indexed="81"/>
            <rFont val="Tahoma"/>
            <family val="2"/>
          </rPr>
          <t>Seleccionar una calificación</t>
        </r>
      </text>
    </comment>
    <comment ref="U115" authorId="1" shapeId="0">
      <text>
        <r>
          <rPr>
            <sz val="9"/>
            <color indexed="81"/>
            <rFont val="Tahoma"/>
            <family val="2"/>
          </rPr>
          <t>Seleccionar una calificación</t>
        </r>
      </text>
    </comment>
    <comment ref="O116" authorId="1" shapeId="0">
      <text>
        <r>
          <rPr>
            <sz val="9"/>
            <color indexed="81"/>
            <rFont val="Tahoma"/>
            <family val="2"/>
          </rPr>
          <t>Seleccionar una calificación</t>
        </r>
      </text>
    </comment>
    <comment ref="U116" authorId="1" shapeId="0">
      <text>
        <r>
          <rPr>
            <sz val="9"/>
            <color indexed="81"/>
            <rFont val="Tahoma"/>
            <family val="2"/>
          </rPr>
          <t>Seleccionar una calificación</t>
        </r>
      </text>
    </comment>
    <comment ref="O117" authorId="1" shapeId="0">
      <text>
        <r>
          <rPr>
            <sz val="9"/>
            <color indexed="81"/>
            <rFont val="Tahoma"/>
            <family val="2"/>
          </rPr>
          <t>Seleccionar una calificación</t>
        </r>
      </text>
    </comment>
    <comment ref="U117" authorId="1" shapeId="0">
      <text>
        <r>
          <rPr>
            <sz val="9"/>
            <color indexed="81"/>
            <rFont val="Tahoma"/>
            <family val="2"/>
          </rPr>
          <t>Seleccionar una calificación</t>
        </r>
      </text>
    </comment>
    <comment ref="O118" authorId="1" shapeId="0">
      <text>
        <r>
          <rPr>
            <sz val="9"/>
            <color indexed="81"/>
            <rFont val="Tahoma"/>
            <family val="2"/>
          </rPr>
          <t>Actividad iniciada y dentro de los términos.</t>
        </r>
      </text>
    </comment>
    <comment ref="U118" authorId="1" shapeId="0">
      <text>
        <r>
          <rPr>
            <sz val="9"/>
            <color indexed="81"/>
            <rFont val="Tahoma"/>
            <family val="2"/>
          </rPr>
          <t>Seleccionar una calificación</t>
        </r>
      </text>
    </comment>
    <comment ref="O119" authorId="1" shapeId="0">
      <text>
        <r>
          <rPr>
            <sz val="9"/>
            <color indexed="81"/>
            <rFont val="Tahoma"/>
            <family val="2"/>
          </rPr>
          <t>Actividad iniciada y dentro de los términos.</t>
        </r>
      </text>
    </comment>
    <comment ref="U119" authorId="1" shapeId="0">
      <text>
        <r>
          <rPr>
            <sz val="9"/>
            <color indexed="81"/>
            <rFont val="Tahoma"/>
            <family val="2"/>
          </rPr>
          <t>Seleccionar una calificación</t>
        </r>
      </text>
    </comment>
    <comment ref="O120" authorId="1" shapeId="0">
      <text>
        <r>
          <rPr>
            <sz val="9"/>
            <color indexed="81"/>
            <rFont val="Tahoma"/>
            <family val="2"/>
          </rPr>
          <t>Actividad iniciada y dentro de los términos.</t>
        </r>
      </text>
    </comment>
    <comment ref="U120" authorId="1" shapeId="0">
      <text>
        <r>
          <rPr>
            <sz val="9"/>
            <color indexed="81"/>
            <rFont val="Tahoma"/>
            <family val="2"/>
          </rPr>
          <t>Seleccionar una calificación</t>
        </r>
      </text>
    </comment>
    <comment ref="O121" authorId="1" shapeId="0">
      <text>
        <r>
          <rPr>
            <sz val="9"/>
            <color indexed="81"/>
            <rFont val="Tahoma"/>
            <family val="2"/>
          </rPr>
          <t>Actividad iniciada y dentro de los términos.</t>
        </r>
      </text>
    </comment>
    <comment ref="U121" authorId="1" shapeId="0">
      <text>
        <r>
          <rPr>
            <sz val="9"/>
            <color indexed="81"/>
            <rFont val="Tahoma"/>
            <family val="2"/>
          </rPr>
          <t>Seleccionar una calificación</t>
        </r>
      </text>
    </comment>
    <comment ref="O122" authorId="1" shapeId="0">
      <text>
        <r>
          <rPr>
            <sz val="9"/>
            <color indexed="81"/>
            <rFont val="Tahoma"/>
            <family val="2"/>
          </rPr>
          <t>Actividad iniciada y dentro de los términos.</t>
        </r>
      </text>
    </comment>
    <comment ref="U122" authorId="1" shapeId="0">
      <text>
        <r>
          <rPr>
            <sz val="9"/>
            <color indexed="81"/>
            <rFont val="Tahoma"/>
            <family val="2"/>
          </rPr>
          <t>Seleccionar una calificación</t>
        </r>
      </text>
    </comment>
    <comment ref="O124" authorId="1" shapeId="0">
      <text>
        <r>
          <rPr>
            <sz val="9"/>
            <color indexed="81"/>
            <rFont val="Tahoma"/>
            <family val="2"/>
          </rPr>
          <t>Seleccionar una calificación</t>
        </r>
      </text>
    </comment>
    <comment ref="U124" authorId="1" shapeId="0">
      <text>
        <r>
          <rPr>
            <sz val="9"/>
            <color indexed="81"/>
            <rFont val="Tahoma"/>
            <family val="2"/>
          </rPr>
          <t>Seleccionar una calificación</t>
        </r>
      </text>
    </comment>
    <comment ref="O125" authorId="1" shapeId="0">
      <text>
        <r>
          <rPr>
            <sz val="9"/>
            <color indexed="81"/>
            <rFont val="Tahoma"/>
            <family val="2"/>
          </rPr>
          <t>Seleccionar una calificación</t>
        </r>
      </text>
    </comment>
    <comment ref="U125" authorId="1" shapeId="0">
      <text>
        <r>
          <rPr>
            <sz val="9"/>
            <color indexed="81"/>
            <rFont val="Tahoma"/>
            <family val="2"/>
          </rPr>
          <t>Seleccionar una calificación</t>
        </r>
      </text>
    </comment>
    <comment ref="B126" authorId="0" shapeId="0">
      <text>
        <r>
          <rPr>
            <b/>
            <sz val="9"/>
            <color indexed="81"/>
            <rFont val="Tahoma"/>
            <family val="2"/>
          </rPr>
          <t>Precise los objetivos que la entidad desea lograr en la vigencia y Enuncie una a una las actividades que se realizarán  al logro de cada objetivo planteado.</t>
        </r>
      </text>
    </comment>
    <comment ref="O126" authorId="1" shapeId="0">
      <text>
        <r>
          <rPr>
            <sz val="9"/>
            <color indexed="81"/>
            <rFont val="Tahoma"/>
            <family val="2"/>
          </rPr>
          <t>Seleccionar una calificación</t>
        </r>
      </text>
    </comment>
    <comment ref="U126" authorId="1" shapeId="0">
      <text>
        <r>
          <rPr>
            <sz val="9"/>
            <color indexed="81"/>
            <rFont val="Tahoma"/>
            <family val="2"/>
          </rPr>
          <t>Seleccionar una calificación</t>
        </r>
      </text>
    </comment>
    <comment ref="J127" authorId="1" shapeId="0">
      <text>
        <r>
          <rPr>
            <sz val="9"/>
            <color indexed="81"/>
            <rFont val="Tahoma"/>
            <family val="2"/>
          </rPr>
          <t>Seleccionar una calificación</t>
        </r>
      </text>
    </comment>
    <comment ref="O127" authorId="1" shapeId="0">
      <text>
        <r>
          <rPr>
            <sz val="9"/>
            <color indexed="81"/>
            <rFont val="Tahoma"/>
            <family val="2"/>
          </rPr>
          <t>Seleccionar una calificación</t>
        </r>
      </text>
    </comment>
    <comment ref="U127" authorId="1" shapeId="0">
      <text>
        <r>
          <rPr>
            <sz val="9"/>
            <color indexed="81"/>
            <rFont val="Tahoma"/>
            <family val="2"/>
          </rPr>
          <t>Seleccionar una calificación</t>
        </r>
      </text>
    </comment>
    <comment ref="O128" authorId="1" shapeId="0">
      <text>
        <r>
          <rPr>
            <sz val="9"/>
            <color indexed="81"/>
            <rFont val="Tahoma"/>
            <family val="2"/>
          </rPr>
          <t>Actividad iniciada y dentro de los términos.</t>
        </r>
      </text>
    </comment>
    <comment ref="U128" authorId="1" shapeId="0">
      <text>
        <r>
          <rPr>
            <sz val="9"/>
            <color indexed="81"/>
            <rFont val="Tahoma"/>
            <family val="2"/>
          </rPr>
          <t>Seleccionar una calificación</t>
        </r>
      </text>
    </comment>
    <comment ref="O129" authorId="1" shapeId="0">
      <text>
        <r>
          <rPr>
            <sz val="9"/>
            <color indexed="81"/>
            <rFont val="Tahoma"/>
            <family val="2"/>
          </rPr>
          <t>Actividad no realizada ni parcial, ni totalmente en el plazo indicado.</t>
        </r>
      </text>
    </comment>
    <comment ref="U129" authorId="1" shapeId="0">
      <text>
        <r>
          <rPr>
            <sz val="9"/>
            <color indexed="81"/>
            <rFont val="Tahoma"/>
            <family val="2"/>
          </rPr>
          <t>Seleccionar una calificación</t>
        </r>
      </text>
    </comment>
    <comment ref="O130" authorId="1" shapeId="0">
      <text>
        <r>
          <rPr>
            <sz val="9"/>
            <color indexed="81"/>
            <rFont val="Tahoma"/>
            <family val="2"/>
          </rPr>
          <t>Seleccionar una calificación</t>
        </r>
      </text>
    </comment>
    <comment ref="U130" authorId="1" shapeId="0">
      <text>
        <r>
          <rPr>
            <sz val="9"/>
            <color indexed="81"/>
            <rFont val="Tahoma"/>
            <family val="2"/>
          </rPr>
          <t>Seleccionar una calificación</t>
        </r>
      </text>
    </comment>
    <comment ref="O131" authorId="1" shapeId="0">
      <text>
        <r>
          <rPr>
            <sz val="9"/>
            <color indexed="81"/>
            <rFont val="Tahoma"/>
            <family val="2"/>
          </rPr>
          <t>Seleccionar una calificación</t>
        </r>
      </text>
    </comment>
    <comment ref="U131" authorId="1" shapeId="0">
      <text>
        <r>
          <rPr>
            <sz val="9"/>
            <color indexed="81"/>
            <rFont val="Tahoma"/>
            <family val="2"/>
          </rPr>
          <t>Seleccionar una calificación</t>
        </r>
      </text>
    </comment>
  </commentList>
</comments>
</file>

<file path=xl/comments7.xml><?xml version="1.0" encoding="utf-8"?>
<comments xmlns="http://schemas.openxmlformats.org/spreadsheetml/2006/main">
  <authors>
    <author>Andres Fernando Muñoz Salazar</author>
  </authors>
  <commentList>
    <comment ref="Q17" authorId="0" shapeId="0">
      <text>
        <r>
          <rPr>
            <sz val="9"/>
            <color indexed="81"/>
            <rFont val="Tahoma"/>
            <family val="2"/>
          </rPr>
          <t>Actividad no realizada y dentro de los términos.</t>
        </r>
      </text>
    </comment>
    <comment ref="Q18" authorId="0" shapeId="0">
      <text>
        <r>
          <rPr>
            <sz val="9"/>
            <color indexed="81"/>
            <rFont val="Tahoma"/>
            <family val="2"/>
          </rPr>
          <t>Actividad no realizada y dentro de los términos.</t>
        </r>
      </text>
    </comment>
    <comment ref="Q19" authorId="0" shapeId="0">
      <text>
        <r>
          <rPr>
            <sz val="9"/>
            <color indexed="81"/>
            <rFont val="Tahoma"/>
            <family val="2"/>
          </rPr>
          <t>Actividad no realizada y dentro de los términos.</t>
        </r>
      </text>
    </comment>
  </commentList>
</comments>
</file>

<file path=xl/comments8.xml><?xml version="1.0" encoding="utf-8"?>
<comments xmlns="http://schemas.openxmlformats.org/spreadsheetml/2006/main">
  <authors>
    <author>Sandra Isabel Anaya Florez</author>
  </authors>
  <commentList>
    <comment ref="S13" authorId="0" shapeId="0">
      <text>
        <r>
          <rPr>
            <b/>
            <sz val="9"/>
            <color indexed="81"/>
            <rFont val="Tahoma"/>
            <family val="2"/>
          </rPr>
          <t>Sandra Isabel Anaya Florez:</t>
        </r>
        <r>
          <rPr>
            <sz val="9"/>
            <color indexed="81"/>
            <rFont val="Tahoma"/>
            <family val="2"/>
          </rPr>
          <t xml:space="preserve">
4.1 esta actividad se realiza desde la mitigación del riesgo anterior con la actividad 4.1</t>
        </r>
      </text>
    </comment>
  </commentList>
</comments>
</file>

<file path=xl/sharedStrings.xml><?xml version="1.0" encoding="utf-8"?>
<sst xmlns="http://schemas.openxmlformats.org/spreadsheetml/2006/main" count="1580" uniqueCount="777">
  <si>
    <t>Observaciones</t>
  </si>
  <si>
    <t>1.1</t>
  </si>
  <si>
    <t>1.2</t>
  </si>
  <si>
    <t>1.3</t>
  </si>
  <si>
    <t>2.1</t>
  </si>
  <si>
    <t>2.2</t>
  </si>
  <si>
    <t>2.3</t>
  </si>
  <si>
    <t>Seguimiento 1 OCI</t>
  </si>
  <si>
    <t>Seguimiento 2 OCI</t>
  </si>
  <si>
    <t>Seguimiento 3 OCI</t>
  </si>
  <si>
    <t>Actividades cumplidas</t>
  </si>
  <si>
    <t>Subcomponente</t>
  </si>
  <si>
    <t>Actividades programadas</t>
  </si>
  <si>
    <t>Entidad:</t>
  </si>
  <si>
    <t>INSTITUTO COLOMBIANO DE BIENESTAR FAMILIAR</t>
  </si>
  <si>
    <t>Responsable</t>
  </si>
  <si>
    <t>Oficina de Control Interno</t>
  </si>
  <si>
    <t xml:space="preserve">Socializar y visibilizar la información </t>
  </si>
  <si>
    <t>1.4</t>
  </si>
  <si>
    <t>4.3</t>
  </si>
  <si>
    <t>3.1</t>
  </si>
  <si>
    <t>3.2</t>
  </si>
  <si>
    <t>3.3</t>
  </si>
  <si>
    <t>Acciones racionalización</t>
  </si>
  <si>
    <t>Tipo racionalización</t>
  </si>
  <si>
    <t>Mejora a implementar</t>
  </si>
  <si>
    <t>Situación actual</t>
  </si>
  <si>
    <t>Estado</t>
  </si>
  <si>
    <t>Nombre</t>
  </si>
  <si>
    <t>Número</t>
  </si>
  <si>
    <t>Tipo</t>
  </si>
  <si>
    <t>PLAN DE EJECUCIÓN</t>
  </si>
  <si>
    <t>DATOS TRÁMITES A RACIONALIZAR</t>
  </si>
  <si>
    <t/>
  </si>
  <si>
    <t>BOGOTÁ</t>
  </si>
  <si>
    <t>Municipio:</t>
  </si>
  <si>
    <t>Bogotá D.C</t>
  </si>
  <si>
    <t>Departamento:</t>
  </si>
  <si>
    <t>Año vigencia:</t>
  </si>
  <si>
    <t>Inclusión Social y Reconciliación</t>
  </si>
  <si>
    <t>Sector administrativo:</t>
  </si>
  <si>
    <t>Nacional</t>
  </si>
  <si>
    <t>Orden:</t>
  </si>
  <si>
    <t>Nombre de la entidad:</t>
  </si>
  <si>
    <t>2.4</t>
  </si>
  <si>
    <t>3.4</t>
  </si>
  <si>
    <t>4.1</t>
  </si>
  <si>
    <t>4.2</t>
  </si>
  <si>
    <t>4.4</t>
  </si>
  <si>
    <t>5.1</t>
  </si>
  <si>
    <t>5.2</t>
  </si>
  <si>
    <t>1.5</t>
  </si>
  <si>
    <t>1.6</t>
  </si>
  <si>
    <t>1.7</t>
  </si>
  <si>
    <t>Actualizar el  instrumento de inventario de activos de Información del ICBF.</t>
  </si>
  <si>
    <t>Actualizar el  Esquema de publicación de información del ICBF.</t>
  </si>
  <si>
    <t>Actualizar el  Índice de Información Clasificada y Reservada del ICBF.</t>
  </si>
  <si>
    <t>6.1</t>
  </si>
  <si>
    <t>6.2</t>
  </si>
  <si>
    <t>6.3</t>
  </si>
  <si>
    <t>FORMATO  PLAN ANTICORRUPCIÓN Y DE ATENCIÓN AL CIUDADANO</t>
  </si>
  <si>
    <t>Plan Anticorrupción y de Atención al Ciudadano</t>
  </si>
  <si>
    <t>Componente 1:</t>
  </si>
  <si>
    <t>Subcomponente 1</t>
  </si>
  <si>
    <t>Subcomponente 2</t>
  </si>
  <si>
    <t>Subcomponente 3</t>
  </si>
  <si>
    <t>Subcomponente 4</t>
  </si>
  <si>
    <t>Subcomponente 5</t>
  </si>
  <si>
    <t>Objetivos y Actividades</t>
  </si>
  <si>
    <t>Meta</t>
  </si>
  <si>
    <t xml:space="preserve">Responsable </t>
  </si>
  <si>
    <t>Fecha programada</t>
  </si>
  <si>
    <t>Componente 3:</t>
  </si>
  <si>
    <t>% de avance por objetivo</t>
  </si>
  <si>
    <t>Componente 4:</t>
  </si>
  <si>
    <t>Componente 5:</t>
  </si>
  <si>
    <t>Actividades programadas hasta la fecha</t>
  </si>
  <si>
    <t>Actividades cumplidas hasta la fecha</t>
  </si>
  <si>
    <t>Subdirección de Mejoramiento Organizacional</t>
  </si>
  <si>
    <t>Política de Administración de Riesgos</t>
  </si>
  <si>
    <t>_INSTITUTO COLOMBIANO DE BIENESTAR FAMILIAR__</t>
  </si>
  <si>
    <t xml:space="preserve">Vigencia: </t>
  </si>
  <si>
    <r>
      <t>Fecha publicación:</t>
    </r>
    <r>
      <rPr>
        <u/>
        <sz val="10"/>
        <color theme="1"/>
        <rFont val="Calibri"/>
        <family val="2"/>
        <scheme val="minor"/>
      </rPr>
      <t/>
    </r>
  </si>
  <si>
    <t>3.5</t>
  </si>
  <si>
    <t>Lideres de Proceso
Subdirección de Mejoramiento Organizacional</t>
  </si>
  <si>
    <t>Elaborar informe de seguimiento a la gestión de riesgos de corrupción</t>
  </si>
  <si>
    <t>Dirección de Gestión Humana</t>
  </si>
  <si>
    <t>Información de calidad y en lenguaje comprensible</t>
  </si>
  <si>
    <t>Diálogo de doble vía con la ciudadanía y sus organizaciones</t>
  </si>
  <si>
    <t>Incentivos para motivar la cultura de la rendición y petición de cuentas</t>
  </si>
  <si>
    <t>Evaluación y retroalimentación a la gestión institucional</t>
  </si>
  <si>
    <t>Dirección de Servicios y Atención</t>
  </si>
  <si>
    <t>Estructura Administrativa y Direccionamiento Estratégico</t>
  </si>
  <si>
    <t>Talento Humano</t>
  </si>
  <si>
    <t>Normativo y procedimental</t>
  </si>
  <si>
    <t>Relacionamiento con el Ciudadano</t>
  </si>
  <si>
    <t>Dirección de Contratación</t>
  </si>
  <si>
    <t>Transparencia Activa</t>
  </si>
  <si>
    <t>Transparencia Pasiva</t>
  </si>
  <si>
    <t>Oficina Asesora de Comunicaciones</t>
  </si>
  <si>
    <t>Dirección Servicios y atención y Oficina Asesora Jurídica</t>
  </si>
  <si>
    <t>Dirección Administrativa- Gestión Documental</t>
  </si>
  <si>
    <t>Instrumentos de Gestión de la Información</t>
  </si>
  <si>
    <t>Criterio diferencial de accesibilidad</t>
  </si>
  <si>
    <t>Monitoreo del Acceso a la Información Pública</t>
  </si>
  <si>
    <t>Subcomponente 6</t>
  </si>
  <si>
    <t>Código de Ética y Código de Buen gobierno</t>
  </si>
  <si>
    <t>ACCIONES DE RACIONALIZACIÓN A DESARROLLAR</t>
  </si>
  <si>
    <t>Fecha
final
racionalización</t>
  </si>
  <si>
    <t>I. Fase de alistamiento</t>
  </si>
  <si>
    <t>3.6</t>
  </si>
  <si>
    <t>(1) Inventario de activos de información actualizado.</t>
  </si>
  <si>
    <t>(1) Índice de Información clasificada y reservada actualizado.</t>
  </si>
  <si>
    <t>Promover videos institucionales en lenguaje de señas</t>
  </si>
  <si>
    <t>Seguimiento al indicador de oportunidad en la gestión de peticiones</t>
  </si>
  <si>
    <t>Construcción de la Matriz de Riesgos de Corrupción</t>
  </si>
  <si>
    <t>Consulta y Divulgación</t>
  </si>
  <si>
    <t>Monitoreo y revisión</t>
  </si>
  <si>
    <t>Seguimiento</t>
  </si>
  <si>
    <t>Sin Avance</t>
  </si>
  <si>
    <t>No Cumplida</t>
  </si>
  <si>
    <t>En Avance</t>
  </si>
  <si>
    <t>Cumplida (DT)</t>
  </si>
  <si>
    <t>Cumplida (FT)</t>
  </si>
  <si>
    <t>% de avance</t>
  </si>
  <si>
    <t>Responsable del Seguimiento</t>
  </si>
  <si>
    <t>Verde</t>
  </si>
  <si>
    <t>Amarillo</t>
  </si>
  <si>
    <t>Gris</t>
  </si>
  <si>
    <t>Rojo</t>
  </si>
  <si>
    <t xml:space="preserve">             Fecha seguimiento:</t>
  </si>
  <si>
    <t>Vencida</t>
  </si>
  <si>
    <t>Naranja</t>
  </si>
  <si>
    <t>Actividad realizada totalmente y en el plazo indicado.</t>
  </si>
  <si>
    <t>Actividad realizada totalmente pero no en el plazo indicado.</t>
  </si>
  <si>
    <t>Actividad no realizada ni parcial, ni totalmente en el plazo indicado.</t>
  </si>
  <si>
    <t>Actividad no realizada a 31 de Diciembre.</t>
  </si>
  <si>
    <t>Actividad iniciada y dentro de los términos.</t>
  </si>
  <si>
    <t>Actividad no realizada y dentro de los términos.</t>
  </si>
  <si>
    <t>Seguimiento Plan Anticorrupción</t>
  </si>
  <si>
    <t>Vigencia</t>
  </si>
  <si>
    <t>Inscrito</t>
  </si>
  <si>
    <t>Único</t>
  </si>
  <si>
    <t>Fase de alistamiento</t>
  </si>
  <si>
    <t>Direccionamiento Estratégico</t>
  </si>
  <si>
    <t>Promoción y Prevención</t>
  </si>
  <si>
    <t>Protección</t>
  </si>
  <si>
    <t>Relación con el Ciudadano</t>
  </si>
  <si>
    <t>Adquisición de Bienes y Servicios</t>
  </si>
  <si>
    <t>Gestión de Talento Humano</t>
  </si>
  <si>
    <t>Servicios Administrativos</t>
  </si>
  <si>
    <t>Monitoreo y Seguimiento a la Gestión</t>
  </si>
  <si>
    <t>Inspección, Vigilancia y Control</t>
  </si>
  <si>
    <t>Evaluación Independiente</t>
  </si>
  <si>
    <t>1.Ausencias y/o fallas de control, registro y verificación de información por parte del área técnica y la Dirección de Contratación en la elaboración de documentación previa.
2.Desconocimiento de la normatividad en materia de adquisición de bienes y servicios.
3. Ausencia y/o deficientes procedimientos para la adquisición de bienes y servicios.
4. Falta de divulgación y socialización de los procedimientos para la adquisición de bienes y servicios.
5. Manipulación de información y documentación del proceso por parte de servidores y colaboradores con intereses particulares.
6.Extralimitación de funciones por parte de servidores públicos y/o colaboradores en la ausencia y/o toma de decisiones.
7.Existencia de tráfico de influencias.</t>
  </si>
  <si>
    <t>Intereses personales.
Intereses políticos.
No aplicación de las medidas de seguridad establecidas.
Vulnerabilidad Informática.</t>
  </si>
  <si>
    <t>Conflicto de intereses</t>
  </si>
  <si>
    <t>Componente 6:</t>
  </si>
  <si>
    <t>Marcela López</t>
  </si>
  <si>
    <t>Blanco</t>
  </si>
  <si>
    <t>Actividad con inicio posterior a la fecha de corte.</t>
  </si>
  <si>
    <t>N/A</t>
  </si>
  <si>
    <t>SEGUIMIENTO 31 DE DICIEMBRE DE 2018
(Oficina de Control Interno)</t>
  </si>
  <si>
    <t>Dirección Financiera</t>
  </si>
  <si>
    <t xml:space="preserve">Recursos para logística garantizados </t>
  </si>
  <si>
    <t xml:space="preserve">Subdirección de  Monitoreo y Evaluación </t>
  </si>
  <si>
    <t>Desarrollar y promover el curso del Proceso de Relacionamiento con el Ciudadano entre los colaboradores de servicios y atención, en el Aula Virtual</t>
  </si>
  <si>
    <t xml:space="preserve">Dirección de Servicios y Atención </t>
  </si>
  <si>
    <t xml:space="preserve">Promover la oferta de Servicios del Instituto, dirigida a comunidades étnicas en lenguas nativas o dialectos oficiales </t>
  </si>
  <si>
    <t xml:space="preserve">Documento de Caracterización </t>
  </si>
  <si>
    <t xml:space="preserve"> Acciones de Mejora formuladas en ISOLUCION</t>
  </si>
  <si>
    <t>Información institucional y de funcionarios actualizada en el Portal Web de la Entidad.</t>
  </si>
  <si>
    <t>Planes de Mejoramiento de auditorias de los Órganos  de control actualizados en el Portal Web de la Entidad.</t>
  </si>
  <si>
    <t xml:space="preserve"> Tablas de Retención documental aplicadas y socializadas </t>
  </si>
  <si>
    <t>Elaborar Tablas de Valoración Documental - TVD.</t>
  </si>
  <si>
    <t>Tablas de Valoración Documental - TVD definidas</t>
  </si>
  <si>
    <t>(5)Videos institucionales en lenguaje de señas promovido</t>
  </si>
  <si>
    <t>POSIBLE</t>
  </si>
  <si>
    <t>X</t>
  </si>
  <si>
    <t>EI4</t>
  </si>
  <si>
    <t>BAJA 10</t>
  </si>
  <si>
    <t>MODERADO</t>
  </si>
  <si>
    <t>Corrupción</t>
  </si>
  <si>
    <t xml:space="preserve">Incumplimiento del principio de confidencialidad en el ejercicio auditor. 
Pérdida de imagen institucional.
Pérdida de confianza y credibilidad en el proceso auditor. </t>
  </si>
  <si>
    <t>Previamente o posterior a una auditoria los auditores pueden entregar información confidencial relacionada con el proceso de auditoría afectando positiva o negativamente el resultado del mismo.</t>
  </si>
  <si>
    <t>EI3+</t>
  </si>
  <si>
    <t>Revelación o entrega de información confidencial</t>
  </si>
  <si>
    <t>MODERADA 20</t>
  </si>
  <si>
    <t>MAYOR</t>
  </si>
  <si>
    <t>IMPROBABLE</t>
  </si>
  <si>
    <t xml:space="preserve">El auditor puede llegar a perder independencia y objetividad frente a un auditado con quien haya mantenido una relación laboral, vinculo personal o afinidad sobre el proceso a auditar, que afecte positiva o negativamente el resultado de la auditoria. </t>
  </si>
  <si>
    <t>EI2+</t>
  </si>
  <si>
    <t xml:space="preserve">PROBABLE </t>
  </si>
  <si>
    <t>EI1</t>
  </si>
  <si>
    <t>Moderado</t>
  </si>
  <si>
    <t>Probable</t>
  </si>
  <si>
    <t>IV2+</t>
  </si>
  <si>
    <t>Mayor</t>
  </si>
  <si>
    <t>Posible</t>
  </si>
  <si>
    <t>IV1</t>
  </si>
  <si>
    <t>ALTA 30</t>
  </si>
  <si>
    <t>Incumplimientos legales.
Pérdida de Credibilidad.
Pérdida de Imagen  y reputación.
Sanciones a nivel personal e institucional.
Falta de transparencia de la Gestión Institucional.</t>
  </si>
  <si>
    <t>Al realizar el  monitoreo y evaluación de la gestión  es posible que se utilice o manipule indebidamente la información de  los resultados de las mediciones para beneficio propio de los funcionarios del proceso o terceros.</t>
  </si>
  <si>
    <t>MS2+</t>
  </si>
  <si>
    <t>FUERTE</t>
  </si>
  <si>
    <t>Menor</t>
  </si>
  <si>
    <t>MS1</t>
  </si>
  <si>
    <t>GF8</t>
  </si>
  <si>
    <t>GF7</t>
  </si>
  <si>
    <t>GF6</t>
  </si>
  <si>
    <t>GF2</t>
  </si>
  <si>
    <t>Gestión Financiera</t>
  </si>
  <si>
    <t>SA4</t>
  </si>
  <si>
    <t>CATASTROFICO</t>
  </si>
  <si>
    <t>SA3</t>
  </si>
  <si>
    <t>SA2</t>
  </si>
  <si>
    <t>CASI SEGURO</t>
  </si>
  <si>
    <t>SA1+</t>
  </si>
  <si>
    <t>GJ3</t>
  </si>
  <si>
    <t>GJ2</t>
  </si>
  <si>
    <t>GJ1</t>
  </si>
  <si>
    <t>Gestión Jurídica</t>
  </si>
  <si>
    <t>TH11</t>
  </si>
  <si>
    <t>TH10</t>
  </si>
  <si>
    <t>ALTA 40</t>
  </si>
  <si>
    <t>Impunidad:  Promover, inducir y/o provocar actuaciones administrativas atendiendo intereses personales o de un tercero.</t>
  </si>
  <si>
    <t xml:space="preserve">
La acción u omisión de un colaborador en desarrollo del proceso disciplinario  para favorecer o desfavorecer a los sujetos procesales.
La posible dilación de las actuaciones dentro del proceso disciplinario por parte de quienes puedan intervenir en el mismo.
Debilidades en seguimiento y control del estado actual de las actuaciones</t>
  </si>
  <si>
    <t>TH8</t>
  </si>
  <si>
    <t>TH7</t>
  </si>
  <si>
    <t>TH5</t>
  </si>
  <si>
    <t>TH3</t>
  </si>
  <si>
    <t>TH2</t>
  </si>
  <si>
    <t>TH1</t>
  </si>
  <si>
    <t>AB6+</t>
  </si>
  <si>
    <t>Manual de Contratación
Elaboración de estudios previos y estudios de sector y costos
Controles de legalidad de los procesos de adquisición de bienes y servicios
Comité de Contratación Nivel Nacional
Comité de Contratación Nivel Regional
Seguimiento al Plan Anual de Adquisiciones</t>
  </si>
  <si>
    <t>Procesos de adquisición de bienes y servicios desarrollados en favor propio o de un tercero en particular, en cualquier modalidad de selección y contratación.</t>
  </si>
  <si>
    <t>AB5+</t>
  </si>
  <si>
    <t>AB4</t>
  </si>
  <si>
    <t>AB3</t>
  </si>
  <si>
    <t>AB2</t>
  </si>
  <si>
    <t>AB1</t>
  </si>
  <si>
    <t>RC5</t>
  </si>
  <si>
    <t>RC4</t>
  </si>
  <si>
    <t>RC3</t>
  </si>
  <si>
    <t>RC2</t>
  </si>
  <si>
    <t>BAJA 5</t>
  </si>
  <si>
    <t>Perdida de imagen,  reputación y credibilidad
Incumplimiento de requisitos legales.
Sanciones legales y disciplinarias</t>
  </si>
  <si>
    <t>Mal manejo de la información por parte de los colaboradores del ICBF</t>
  </si>
  <si>
    <t>RC1+</t>
  </si>
  <si>
    <t>Uso indebido de la información reservada y clasificada.</t>
  </si>
  <si>
    <t>PP15</t>
  </si>
  <si>
    <t>PP14</t>
  </si>
  <si>
    <t>PP13</t>
  </si>
  <si>
    <t>PP12</t>
  </si>
  <si>
    <t>PP9</t>
  </si>
  <si>
    <t>PP7</t>
  </si>
  <si>
    <t>PP6+</t>
  </si>
  <si>
    <t>PP5</t>
  </si>
  <si>
    <t>PP4</t>
  </si>
  <si>
    <t>PP3</t>
  </si>
  <si>
    <t>RARA VEZ</t>
  </si>
  <si>
    <t>PR7</t>
  </si>
  <si>
    <t xml:space="preserve">
Excluir en los comités de adopciones familias ya aprobadas para adopción, favoreciendo a otras, sin tener en cuenta los criterios de selección para la posible asignación de un niño, niña y adolescente.</t>
  </si>
  <si>
    <t>Omisión de solicitudes de adopción aprobadas
ADOPCIONES</t>
  </si>
  <si>
    <t xml:space="preserve">.-Falta de ética profesional
-Intereses personales
-Presión jerárquica
-Trafico de Influencias
-cohecho
- Deficiencia o ausencia en el registro de información en la herramienta tecnológica
</t>
  </si>
  <si>
    <t>Aprobar la solicitud de una familia residente en Colombia o en el extranjero sin el cumplimiento de los requisitos establecidos en la ley y el lineamiento técnico administrativo del programa de adopciones.</t>
  </si>
  <si>
    <t>PR5+</t>
  </si>
  <si>
    <t>Aprobación de solicitudes de adopción sin el cumplimiento de requisitos
ADOPCIONES</t>
  </si>
  <si>
    <t>.-Falta de ética profesional
-Intereses personales
-Presión jerárquica
-Trafico de Influencias
-Desconocimiento del proceso, actividad o procedimiento
-Fallas en el proceso de preparación, evaluación y selección de las familias adoptantes.</t>
  </si>
  <si>
    <t>Improbable</t>
  </si>
  <si>
    <t>PR4</t>
  </si>
  <si>
    <t>PR3</t>
  </si>
  <si>
    <t>Incumplimientos legales 
Pérdida de Credibilidad 
Sanciones legales 
Vulneración de derechos de los niños, niñas y adolescentes</t>
  </si>
  <si>
    <t>La  Defensoría de Familia adopta decisiones que no responde a la realidad probatoria y fáctica.</t>
  </si>
  <si>
    <t xml:space="preserve">Amenazas contra su vida o su familia
Incumplimiento de la normatividad legal vigente
Intereses personales
Falta de apropiación en los Defensores de Familia   de  los procesos de  formación  que se realizan a los profesionales.
Inasistencia de los Servidores Públicos a las actividades de asistencia técnica. </t>
  </si>
  <si>
    <t>MI5</t>
  </si>
  <si>
    <t>MI4</t>
  </si>
  <si>
    <t>MI3</t>
  </si>
  <si>
    <t>MI2</t>
  </si>
  <si>
    <t>MI1</t>
  </si>
  <si>
    <t>Mejora e Innovación</t>
  </si>
  <si>
    <t>GT3</t>
  </si>
  <si>
    <t>GT2</t>
  </si>
  <si>
    <t>Gestión de Tecnología e Información</t>
  </si>
  <si>
    <t>CE2</t>
  </si>
  <si>
    <t>CE1</t>
  </si>
  <si>
    <t>Comunicación Estratégica</t>
  </si>
  <si>
    <t>CA4</t>
  </si>
  <si>
    <t>CA3</t>
  </si>
  <si>
    <t>CA2</t>
  </si>
  <si>
    <t>CA1</t>
  </si>
  <si>
    <t>DE3+</t>
  </si>
  <si>
    <t>Uso Inadecuado de la autoridad</t>
  </si>
  <si>
    <t>DE2</t>
  </si>
  <si>
    <t>DE1</t>
  </si>
  <si>
    <t>Orientar a la entidad  en la  definición, formulación y evaluación de políticas, planes, programas, lineamientos,  y proyectos para lograr el cumplimiento de la misión institucional y responsabilidades asignadas al Instituto.</t>
  </si>
  <si>
    <t>REGISTRO O EVIDENCIA</t>
  </si>
  <si>
    <t>RESPONSABLE</t>
  </si>
  <si>
    <t>FECHA TERMINACIÓN</t>
  </si>
  <si>
    <t>FECHA INICIO</t>
  </si>
  <si>
    <t>ACCIONES</t>
  </si>
  <si>
    <t>NUEVOS CONTROLES POR IMPLEMENTAR</t>
  </si>
  <si>
    <t>RIESGO RESIDUAL</t>
  </si>
  <si>
    <t>SOLIDEZ DE LOS CONTROLES</t>
  </si>
  <si>
    <t>RIESGO INHERENTE</t>
  </si>
  <si>
    <t>IMPACTO</t>
  </si>
  <si>
    <t>PROBABILIDAD</t>
  </si>
  <si>
    <t>Centro Zonal</t>
  </si>
  <si>
    <t>Regional</t>
  </si>
  <si>
    <t>Sede Nacional</t>
  </si>
  <si>
    <t>APLICA EN EL NIVEL</t>
  </si>
  <si>
    <t>TIPO DE RIESGO</t>
  </si>
  <si>
    <t>CONSECUENCIA</t>
  </si>
  <si>
    <t>DESCRIPCIÓN</t>
  </si>
  <si>
    <t>CÓDIGO</t>
  </si>
  <si>
    <t>RIESGO</t>
  </si>
  <si>
    <t>CAUSA</t>
  </si>
  <si>
    <t>OBJETIVO</t>
  </si>
  <si>
    <t>PROCESO</t>
  </si>
  <si>
    <t>4. PLAN DE TRATAMIENTO</t>
  </si>
  <si>
    <t>3. EVALUACIÓN DE CONTROLES</t>
  </si>
  <si>
    <t>2. ANÁLISIS DEL RIESGO</t>
  </si>
  <si>
    <t>1. IDENTIFICACIÓN DEL RIESGO</t>
  </si>
  <si>
    <t>EI</t>
  </si>
  <si>
    <t>IV</t>
  </si>
  <si>
    <t>MS</t>
  </si>
  <si>
    <t>GF</t>
  </si>
  <si>
    <t>SA</t>
  </si>
  <si>
    <t>GJ</t>
  </si>
  <si>
    <t>TH</t>
  </si>
  <si>
    <t>Gestión del Talento Humano</t>
  </si>
  <si>
    <t>AB</t>
  </si>
  <si>
    <t>RC</t>
  </si>
  <si>
    <t>PP</t>
  </si>
  <si>
    <t>PR</t>
  </si>
  <si>
    <t>MI</t>
  </si>
  <si>
    <t>Extremo</t>
  </si>
  <si>
    <t>GT</t>
  </si>
  <si>
    <t>Alto</t>
  </si>
  <si>
    <t>CE</t>
  </si>
  <si>
    <t>CA</t>
  </si>
  <si>
    <t>Coordinación y Articulación del SNBF</t>
  </si>
  <si>
    <t>Bajo</t>
  </si>
  <si>
    <t>DE</t>
  </si>
  <si>
    <t>Procesos 2018</t>
  </si>
  <si>
    <t>Catastrófico</t>
  </si>
  <si>
    <t>Impacto</t>
  </si>
  <si>
    <t>PROBABLE</t>
  </si>
  <si>
    <t>MAPA DE CALOR - RIESGOS RESIDUAL ICBF 2018</t>
  </si>
  <si>
    <t>Probabilidad</t>
  </si>
  <si>
    <t>MAPA DE CALOR - RIESGOS INHERENTES ICBF 2018</t>
  </si>
  <si>
    <t>MAPAS DE CALOR DE GESTIÓN DE RIESGOS DE LA VIGENCIA 2018 DEL ICBF</t>
  </si>
  <si>
    <t>Extrema</t>
  </si>
  <si>
    <t>Alta</t>
  </si>
  <si>
    <t>Moderada</t>
  </si>
  <si>
    <t>Baja</t>
  </si>
  <si>
    <t>%</t>
  </si>
  <si>
    <t>Cantidad</t>
  </si>
  <si>
    <t>PR5+ PR6+ EI2+</t>
  </si>
  <si>
    <t>D3+ RC1+</t>
  </si>
  <si>
    <t>Rara Vez</t>
  </si>
  <si>
    <t>PR5+ PR6+</t>
  </si>
  <si>
    <t>AB5+ TH9+</t>
  </si>
  <si>
    <t>MS2+ EI3+</t>
  </si>
  <si>
    <t>D3+</t>
  </si>
  <si>
    <t>PR2+ AB6+</t>
  </si>
  <si>
    <t>RC1+ EI3+</t>
  </si>
  <si>
    <t>SA1+ IV2+</t>
  </si>
  <si>
    <t>PR2+ AB5+ AB6+ TH9+</t>
  </si>
  <si>
    <t>Casi Seguro</t>
  </si>
  <si>
    <t>MAPA DE RIESGOS DE CORRUPCIÓN - RIESGO RESIDUAL</t>
  </si>
  <si>
    <t>MAPA DE RIESGOS DE CORRUPCIÓN - RIESGO INHERENTE</t>
  </si>
  <si>
    <t>OBSERVACIONES OCI PRIMER CUATRIMESTRE</t>
  </si>
  <si>
    <t>Dirección  de Planeación y Control de Gestión</t>
  </si>
  <si>
    <t>Generar boletín  de  análisis de PQRS</t>
  </si>
  <si>
    <t xml:space="preserve">Publicar boletín con análisis de PQRS </t>
  </si>
  <si>
    <t>Insignificante</t>
  </si>
  <si>
    <t>6.4</t>
  </si>
  <si>
    <t>Sensibilización y capacitación a los aliados clave como multiplicadores y promotores de las prácticas de ética e integridad en la entidad.</t>
  </si>
  <si>
    <t xml:space="preserve">Videoconferencia a los referentes de Bienestar Social </t>
  </si>
  <si>
    <t>OBSERVACIONES OCI SEGUNDO CUATRIMESTRE</t>
  </si>
  <si>
    <t>Participación Ciudadana
Objetivo: Promover la transparencia, la lucha anticorrupción y el acceso a la información pública, como una forma de “hacer”, que debe permear toda la estructura organizacional de la entidad, es un asunto de generar cultura organizacional que requiere de un apoyo decidido del nivel directivo, el diseño y la  aplicación de estrategias de comunicación, el empoderamiento de todos los colaboradores y el acompañamiento de la ciudadanía.</t>
  </si>
  <si>
    <t>Uso indebido de los alimentos de alto valor nutricional.
NUTRICIÓN</t>
  </si>
  <si>
    <t xml:space="preserve">1. Fortalecimiento a la Supervisión e Interventoría a la entrega de Alimentos de Alto Valor Nutricional a través de Asistencia Técnica y el servicio de Interventoría. </t>
  </si>
  <si>
    <t>OBSERVACIONES OCI TERCER CUATRIMESTRE</t>
  </si>
  <si>
    <t>A1.1.PL1.DE</t>
  </si>
  <si>
    <t>VERSIÓN 1</t>
  </si>
  <si>
    <t>Pag 1 de 1</t>
  </si>
  <si>
    <t>Clasificación de la Información:
Pública</t>
  </si>
  <si>
    <t>5. MONITOREO Y REPORTE MENSUAL RIESGOS DE CORRUPCIÓN</t>
  </si>
  <si>
    <t>CONTROLES EXISTENTES</t>
  </si>
  <si>
    <t>ENE</t>
  </si>
  <si>
    <t>FEB</t>
  </si>
  <si>
    <t>MAR</t>
  </si>
  <si>
    <t>ABR</t>
  </si>
  <si>
    <t>MAY</t>
  </si>
  <si>
    <t>JUN</t>
  </si>
  <si>
    <t>JUL</t>
  </si>
  <si>
    <t>AGO</t>
  </si>
  <si>
    <t>SEP</t>
  </si>
  <si>
    <t>OCT</t>
  </si>
  <si>
    <t>NOV</t>
  </si>
  <si>
    <t>DIC</t>
  </si>
  <si>
    <t>El abuso del poder público para beneficio personal y/o privado, o  la influencia que pueden emplear los directivos con cierto nivel jerárquico en la Sede de la Dirección General, los Directores Regionales o los Coordinadores de Centros Zonales para lograr beneficios propios o a terceros.</t>
  </si>
  <si>
    <t>Seguimiento al Componente 1 del PAAC.</t>
  </si>
  <si>
    <t xml:space="preserve">1. Fortalecer el seguimiento a los componentes del PAAC
2. Definir e implementar acciones encaminadas a fortalecer los temas de transparencia en los tres niveles de la organización.
</t>
  </si>
  <si>
    <t>Sede Nacional
1. 14/01/2019
2. 14/01/2019
Regional
2. 05/04/2019
Centro Zonal
2. 05/04/2019</t>
  </si>
  <si>
    <t>Sede Nacional
1. 15/12/2019
2. 31/08/2019
Regional
1. 15/12/2019
Centro Zonal
1. 15/12/2019</t>
  </si>
  <si>
    <t>Sede nacional :
1.Dirección de Planeación y Control de Gestión
Regional:
1. Director Regional
Centro Zonal
1.  Coordinador de Centro Zonal</t>
  </si>
  <si>
    <t>Sede nacional :
1. Evidencia PAAC
2. Actas de reunión
Regional:
1. Actas de Reunión
Centro Zonal
1. Actas de Reunión</t>
  </si>
  <si>
    <t>Liderar el diseño, actualización y desarrollo de planes, programas, proyectos y modalidades, asegurando actuaciones oportunas y con calidad, que restablezcan los derechos de los niños, niñas, adolescentes y jóvenes en situación de inobservancia, amenaza, vulneración o en conflicto con la ley.</t>
  </si>
  <si>
    <t xml:space="preserve">Decisiones no correspondientes al acervo probatorio
RESTABLECIMIENTO DE DERECHOS 
Coordinación de Autoridades Administrativas  </t>
  </si>
  <si>
    <t>PR1+</t>
  </si>
  <si>
    <t>• Fortalecimiento al grupo de Defensorías de Familia en el proceso Administrativo de Restablecimiento de Derechos y temáticas afines mediante capacitaciones  y sensibilizaciones.
• Comité Consultivo de Restablecimiento de Derechos
• Constatar el cumplimiento del debido proceso en los Procesos Administrativos de Restablecimiento de Derechos, previamente a que se lleve a cabo la audiencia de pruebas y fallo
• Lineamientos Técnico Administrativos</t>
  </si>
  <si>
    <t>Centro Zonal
Sede Nacional
Generar procesos de acompañamiento y asesoría a las Regionales del ICBF para  la cualificación de las actuaciones administrativas y  fallos que emiten los Defensores de Familia para definir la situación jurídica de los niños, niñas y adolescentes con sustento factico y probatorio.</t>
  </si>
  <si>
    <t>Centro zonal
Sede Nacional
1. Construir el cronograma de Asistencia Técnica a los Defensores de Familia y equipos técnicos interdisciplinarios de las Regionales para su ejecución en la vigencia 2018
2.  Identificar las necesidades y temas que presenten falencias o dudas en su compresión y/o aplicación, con el objeto de incluirse en la temática de Asistencia Técnica.
3.  Brindar asistencia técnica a los Defensores de Familia y equipos técnicos interdisciplinarios cuya temática es el proceso Administrativo de Restablecimiento de Derechos, normatividad vigente, Lineamientos, Procedimientos. 
4. Realizar seguimiento mensual a los casos a través de los comités técnicos consultivos a nivel regional y zonal, con el objetivo de verificar que se surtan las actuaciones decretadas en la ley y subir actas a las NAS al grupo de Restablecimiento de Derechos.
5.Verificar semestralmente el comportamiento de los casos reportados por Control Interno disciplinario a los Defensores de Familia.</t>
  </si>
  <si>
    <t>Centro Zonal
1. 01/01/2019
2. 01/01/2019
3. 01/03/2019
4. 01/01/2019
5. 01/01/2019C</t>
  </si>
  <si>
    <t>Centro Zonal
1. 28/02/2019
2. 20/02/2019
3. 30/11/2019
4. 30/11/2019
5. 30/12/2019</t>
  </si>
  <si>
    <t>1. Coordinación de 
Centro Zonal
Autoridades Administrativas  /  Grupo de Asistencia Técnica/ Protección de las Regionales
Coordinadores de Centros Zonales
2.  Grupo de Asistencia Técnica/ Protección de las Regionales
Coordinadores de Centros Zonales
3. Coordinación de Autoridades Administrativas
4.  Grupo de Asistencia Técnica/ Protección de las Regionales
Coordinadores de Centros Zonales
5.  Coordinación de Autoridades Administrativas</t>
  </si>
  <si>
    <t>1.Cronograma
2.  Informes de necesidades y temas 
3.  Listados de asistencia 
4.  Actas
5.  Comunicación oficial emitida por Control Interno</t>
  </si>
  <si>
    <t>PR4+</t>
  </si>
  <si>
    <t>.- Amenaza de los derechos de los niños, niñas y adolescentes.
- Vulneración de los derechos de las familias adoptantes que cumplen con los requisitos.
- Pérdida de Credibilidad
- Perdida de Imagen y reputación 
- Incumplimientos legales 
- Sanciones legales</t>
  </si>
  <si>
    <t>Implementación del reporte automático “semáforo tramite de adopción” y seguimiento al proceso de preparación, evaluación y selección de familias residentes en Colombia
Comité de Adopciones con la participación de manera virtual como invitada el Enlace Regional de LA Subdirección Adopciones</t>
  </si>
  <si>
    <t>Sensibilización a los Comités de Adopciones frente a la importancia de realizar revisión permanente a las solitudes de adopción en proceso de preparación y evaluación para el cumplimiento de todos los requisitos</t>
  </si>
  <si>
    <t xml:space="preserve">Sede 
1. 01/03/2019
Regional
1. 01/03/2019
</t>
  </si>
  <si>
    <t xml:space="preserve">Sede 
1. 30/11/2019
Regional
1. 30/11/2019
</t>
  </si>
  <si>
    <t xml:space="preserve">Sede 
1. Equipo de enlaces regionales de la Subdirección de Adopciones 
Regional 
1. Comité de adopciones
</t>
  </si>
  <si>
    <t xml:space="preserve">Sede 
1. Acta de Comité de adopciones
Regional
1. Acta de Comité de adopciones
</t>
  </si>
  <si>
    <t>.- Vulneración de los derechos de las familias adoptantes 
- Pérdida de Credibilidad
- Perdida de Imagen y reputación 
- Violación al debido proceso</t>
  </si>
  <si>
    <t>Implementación de reporte automático de cruces nacionales y seguimiento a las familias residentes en Colombia y en el exterior. 
Comité de Adopciones con la participación de manera virtual como invitada el Enlace Regional de LA Subdirección Adopciones</t>
  </si>
  <si>
    <t>Sensibilización a los Comités de Adopciones frente a la importancia de llevar el control del número de familias aprobadas por rango de edad que tiene la regional</t>
  </si>
  <si>
    <t xml:space="preserve"> Sede:
1. Realizar sesión de sensibilización a los Comités de Adopciones regionales 
Regional:
1. Realizar seguimiento a los reportes de cruces nacionales</t>
  </si>
  <si>
    <t>Sede
1. Equipo de enlaces regionales de la Subdirección de Adopciones 
Regional 
1. Comité de adopciones</t>
  </si>
  <si>
    <t xml:space="preserve">Sede 
1. Acta de Comité de adopciones
Regional
1. Acta de Comité de adopciones
</t>
  </si>
  <si>
    <t>Liderar de manera articulada el diseño y desarrollo de planes, programas, proyectos y modalidades para la promoción de derechos y la prevención de vulneraciones en el marco de un enfoque integral para la población objetivo del ICBF</t>
  </si>
  <si>
    <t>El control social  por parte de la comunidad beneficiaria, no se cumple en todo el territorio nacional 
En épocas electorales  se puede utilizar la Bienestarina  con fines políticos.</t>
  </si>
  <si>
    <t>PP4+</t>
  </si>
  <si>
    <t xml:space="preserve">Potencial comercialización de los alimentos de alto valor nutricional que produce y entrega el ICBF a los puntos de entrega y/o beneficiarios.
Utilización de los alimentos a favor de terceros.
</t>
  </si>
  <si>
    <t>Inapropiado uso de los recursos
Sanciones y/o investigaciones por entes externos.
Disminución del impacto de los programas, modalidades , estrategias y acciones en  los NNA y familias
Niñas, Niñas adolescentes  con derechos vulnerados, amenazados e inobservados</t>
  </si>
  <si>
    <t>EXTREMA 80</t>
  </si>
  <si>
    <t>Mejoramiento de los esquemas de control y seguimiento a la entrega de AAVN</t>
  </si>
  <si>
    <t>1.1 Priorizar y programar visitas excepcionales a los puntos de entrega según sea el caso. (Mensual)
1. 2 Realizar seguimiento a las novedades presentadas y tomar acciones de acuerdo con el seguimiento (Mensual)
1.3 Sensibilizaciones relacionadas con el correcto uso de los AAVN (Trimestral)</t>
  </si>
  <si>
    <t>1.1  01/02/19
1.2 01/02/19
1.3 01/03/19</t>
  </si>
  <si>
    <t>1.1 15/12/19
1.2 15/12/19
1.3 15/12/19</t>
  </si>
  <si>
    <t>1.1 Plan de visitas
1.2 Matriz de seguimientos a las novedades
1.3 Actas de videoconferencias, informes, cartillas, ayudas audiovisuales.</t>
  </si>
  <si>
    <t>Acercar el ICBF a la ciudadanía, a través del acceso a la información, los servicios y el impulso a la participación ciudadana.</t>
  </si>
  <si>
    <t>Seguimiento a las denuncias de presuntos actos de corrupción asociados a el uso indebido de la información reservada y clasificada.
Revisión de peticiones negadas</t>
  </si>
  <si>
    <t>Promover la identificación de la información clasificada y reservada de la entidad entre los colaboradores de la Entidad como estrategia de mitigación del riesgo de Uso Indebido de la Información Reservada y Clasificada</t>
  </si>
  <si>
    <t xml:space="preserve">Sede Nacional
1. 01-09-19
2. 01-03-19
3. 02-01-19
</t>
  </si>
  <si>
    <t xml:space="preserve">Sede Nacional
1.  20-12-19
2.  30-06-19
3.  20-12-19
</t>
  </si>
  <si>
    <t>Sede Nacional 
Directora de Servicios y Atención</t>
  </si>
  <si>
    <t>Adquirir los Bienes y servicios que requiere la entidad para el cumplimiento de su misión institucional, con criterios de calidad, eficiencia y oportunidad bajo los parámetros de ley establecidos.</t>
  </si>
  <si>
    <t>Celebración y legalización de contratos sin el cumplimiento de requisitos.</t>
  </si>
  <si>
    <t>AB2+</t>
  </si>
  <si>
    <t>Incumplimiento de los requisitos de orden legal para la celebración de contratos y /o el inicio de su ejecución.</t>
  </si>
  <si>
    <t>Manual de Contratación
Comité de Contratación Nivel Nacional
Comité de Contratación Nivel Regional
Elaboración de estudios previos y estudios de sector y costos
Controles de legalidad de los procesos de adquisición de bienes y servicios
Canal de consultas regionales dispuesto para resolver inquietudes jurídicas.
Elaboración de estudios previos y estudios de sector y costos
Controles de legalidad de los procesos de adquisición de bienes y servicios</t>
  </si>
  <si>
    <t>1. Socialización a regionales de los procedimientos sobre  gestión contractual (etapa precontractual) .
2. Capacitación en temas precontractuales (principalmente  estudios previos, pliegos de condiciones)
3.Comité de Contratación para los procesos de selección que aplique.</t>
  </si>
  <si>
    <t>Interés indebido en procesos de selección y celebración de contratos</t>
  </si>
  <si>
    <t>1. Realizar los correspondientes estudios y validaciones de los posibles socios u operadores por parte del equipo técnico del área que reporte la necesidad contractual.
2. Articular la asistencia técnica a las mesas de trabajo en la Sede Nacional entre la DPI y las Direcciones Regionales, con el fin de desarrollar validaciones conjuntas de los operadores a contratar habilitados en el BNO.</t>
  </si>
  <si>
    <t>Interés indebido en la  supervisión de contratos</t>
  </si>
  <si>
    <t>Guía de Supervisión
Aplicación de los procedimientos para la correcta y oportuna liquidación de los contratos.</t>
  </si>
  <si>
    <t xml:space="preserve">
1. Realizar capacitaciones y socializaciones en lo que respecta a la etapa de supervisión de contratos.
2. Capacitaciones en temas relacionados con la liquidación de contratos de Primera Infancia.</t>
  </si>
  <si>
    <t>Atraer, vincular y desarrollar al mejor talento humano garantizando la aplicación de las normas que rigen a los colaboradores para lograr el cumplimiento de los objetivos institucionales.</t>
  </si>
  <si>
    <t>TH6+</t>
  </si>
  <si>
    <t>Emitir la decisión que no corresponde en derecho conforme las evidencias o  no solicitar la práctica de las pruebas conducentes y pertinentes para constatar los hechos denunciados.</t>
  </si>
  <si>
    <t>Operativo</t>
  </si>
  <si>
    <t>1.1 01-02-19
1.2 01-02-19
2.1 01-02-19
2.2. 01-02-19
3.1 01-03-19</t>
  </si>
  <si>
    <t>1.1 15/12/19
1.2 15/12/19
2.1 15/12/19
2.2 15/12/19
3.1 30-06-19</t>
  </si>
  <si>
    <t>1.1 Jefe OCID
1.2 Coordinadores de Grupo OCID
2.1 Coordinadores de Grupo OCID
2.2 Profesionales Abogados de la OCID
Coordinadora Grupo Especial de Actuación Inmediata.</t>
  </si>
  <si>
    <t>Asesorar jurídicamente los asuntos de carácter misional, estratégico y administrativo del ICBF;  mediante el análisis, el estudio normativo, constitucional y doctrinario, formulando conceptos, estrategias constitucionales, actos administrativos y realizando el cobro coactivo, ejerciendo la defensa judicial, administrativa y extrajudicial del Instituto; para garantizar el efectivo cumplimiento de la misión, los objetivos de la entidad y evitando los riesgos de desviación en la aplicación normativa.</t>
  </si>
  <si>
    <t>• Ausencia de medios para la vigilancia judicial.
• Inoportuna actuación por parte del abogado responsable del proceso.
• Inoportuna actuación de los colaboradores del ICBF que deben intervenir en el proceso.
• Insuficiencia de recursos  (Humanos, tecnológicos, físicos).
Pérdida de información.
Manipulación de información.</t>
  </si>
  <si>
    <t>Interés indebido en procesos judiciales en contra de los intereses del ICBF</t>
  </si>
  <si>
    <t>GJ7+</t>
  </si>
  <si>
    <t>• Detrimento Patrimonial del ICBF, pérdida de los recursos
•Pérdida de imagen Institucional.
•Procesos sancionatorios, disciplinarios, fiscales y penales.</t>
  </si>
  <si>
    <t>1. Actualizar los procedimientos del proceso de Gestión Jurídica.
2. Socializar los procedimientos del proceso de Gestión Jurídica.
REGIONAL
3. Socializar los procedimientos del proceso de Gestión Jurídica.</t>
  </si>
  <si>
    <t>1. 01/01/2019
2. 15/03/2019
REGIONAL
3. 15/04/2019</t>
  </si>
  <si>
    <t>1. 15/12/2019
2. 15/12/2019
REGIONAL
3. 15/12/2019</t>
  </si>
  <si>
    <t>1. Ultima versión procedimientos cargada en el SIGE.
2. Actas de asistencia, videos, fotos.
REGIONAL
3. Actas de asistencia, videos, fotos.</t>
  </si>
  <si>
    <t>Diseñar, recolectar, sistematizar y analizar los datos y la información generada por los procesos del ICBF en el desarrollo de sus actividades, con el fin de realizar seguimiento a la gestión institucional, y contribuir a la toma de decisiones basada en evidencias y a la mejora continua de la entidad.</t>
  </si>
  <si>
    <t>Fortalecer el Sistema Integral de Monitoreo y Evaluación Institucional  - SIMEI</t>
  </si>
  <si>
    <t>Actualizar y desarrollar nuevos módulos en el SIMEI para el manejo oportuno y adecuado de la información de la gestión institucional</t>
  </si>
  <si>
    <t>Subdirectora de Monitoreo y Evaluación</t>
  </si>
  <si>
    <t>FORMATO REQUERIMIENTO DE CAMBIOS INFORMÁTICOS (RFC) DE INFRAESTRUCTURA TECNOLÓGICA Y SISTEMAS DE INFORMACIÓN - F1.P4.GTI</t>
  </si>
  <si>
    <t>Los profesionales del proceso de IVC no verifican estrictamente lo definido, tanto en las normas, procedimientos, instrumentos y formatos correspondientes.
Interpretación diferente del alcance de los requisitos de los trámites por parte de los profesionales del proceso. 
Relaciones de amiguismo, negligencia, conflicto de intereses por parte de algunos  profesionales. 
No usar herramientas de trabajo (instrumentos -listas de chequeo) actualizados.</t>
  </si>
  <si>
    <t>Afectación del servicio público  del bienestar familiar por acciones de  inspección, vigilancia y control sin el rigor técnico, administrativo, financiero y legal requerido.</t>
  </si>
  <si>
    <t>Prestación de servicios a los niños, niñas y adolescentes sin las condiciones mínimas requeridas.
Medidas legales y disciplinarias en contra de la entidad contratista y de los funcionarios públicos involucrados.
Afectación de la imagen Institucional.
Posible vulneración de Derechos ante la falta de aplicación de normatividad vigente.</t>
  </si>
  <si>
    <t>1. Realizar auditorias cruzadas internas entre el grupo de auditorías y el grupo de licencias de funcionamiento.
2. Formular y desarrollar una campaña al interior de la dependencia y en las Direcciones Regionales, para promover acciones anticorrupción en el desarrollo del proceso de IVC.</t>
  </si>
  <si>
    <t xml:space="preserve">1. Programar y desarrollar dos auditorias internas cruzadas en cada vigencia, entre los procedimientos de la Oficina de Aseguramiento de la Calidad.  
2.1 Comunicar permanentemente tips sobre acciones anticorrupción.
2.2 Realizar gestión del conocimiento al interior de la dependencia con el fin de unificar criterios en la evaluación de requisitos. En caso de ser necesario se solicitará apoyo a Direcciones Misionales para ello. 
</t>
  </si>
  <si>
    <t>1. Jefe de la oficina de Aseguramiento de la Calidad
2.1 Profesional EPICO
2.2 Coordinadoras de grupos de Licencias de Funcionamiento y Auditorías.</t>
  </si>
  <si>
    <t>Actas 
Listados de asistencia
Presentaciones
registro fotográfico</t>
  </si>
  <si>
    <t>Apoyar a la Dirección en la toma de decisiones y generación de acciones orientadas al cumplimiento de objetivos, metas y obligaciones, mediante la realización de auditorías, evaluaciones, seguimientos, asesorías y la coordinación y/o atención a requerimientos externos.</t>
  </si>
  <si>
    <t xml:space="preserve">* Colaboradores de Control Interno relacionados directa o indirectamente con el proceso, o que mantienen lazos de amistad, enemistad o familiares con las personas auditadas o externas vinculadas con la prestación del servicio.
* Falta de conocimiento u omisión de las causales de inhabilidad.
* Errores en la asignación del personal auditor bien por desconocimiento u omisión de las causales de inhabilidad. </t>
  </si>
  <si>
    <t>Pérdida de confiabilidad en el resultado de la auditoría.
Manipulación del resultado de la auditoría.
No contribución a la mejora.
Pérdida imagen institucional.
Investigaciones disciplinarias.
Investigaciones penales.</t>
  </si>
  <si>
    <t>1. Socialización normatividad relacionada con conflicto de interés. 
2. Validación de la apropiación del Código de Ética del Auditor Interno</t>
  </si>
  <si>
    <t>1.1. Realizar socialización de normatividad relacionada con conflicto de interés. (una vez por semestre)
2.1. Aplicar encuesta que permita determinar el nivel de apropiación del Código de Ética del Auditor Interno por parte del equipo encargado (una vez por semestre)</t>
  </si>
  <si>
    <t>1.1. 15/01/2019
2.1  15/01/2019</t>
  </si>
  <si>
    <t>1.1. 31/12/2019
2.1. 31/12/2019</t>
  </si>
  <si>
    <t xml:space="preserve">
1.1. Coordinadores Oficina de Control Interno.
2.1. Coordinadores Oficina de Control Interno.</t>
  </si>
  <si>
    <t>1.1. Listados de asistencia a la socialización
2.1. Cuadro de resultados de la encuesta de apropiación</t>
  </si>
  <si>
    <t>Suscripción del Compromiso de Confidencialidad</t>
  </si>
  <si>
    <t xml:space="preserve">1. Socialización normatividad relacionada con reserva de la información y vulneración del principio de confidencialidad. 
2. Validación de la apropiación de la normatividad relacionada con reserva de la información y vulneración del principio de confidencialidad.  </t>
  </si>
  <si>
    <t>Divulgar y socializar la Política de riesgos aprobada por el Comité Institucional de Coordinación de Control Interno.</t>
  </si>
  <si>
    <t xml:space="preserve"> 2 socializaciones de la política de riesgos de corrupción en la sede de la dirección general y regionales. Así como su divulgación a todos los colaboradores de la entidad</t>
  </si>
  <si>
    <t xml:space="preserve">Subdirección de Mejoramiento Organizacional. </t>
  </si>
  <si>
    <t>30-03-19
30-08-19</t>
  </si>
  <si>
    <t>Consolidar la Matriz de Riesgos de Corrupción para la vigencia 2019.</t>
  </si>
  <si>
    <t xml:space="preserve">Matriz de Riesgos de Corrupción consolidada. </t>
  </si>
  <si>
    <t xml:space="preserve">Aprobar la Matriz de Riesgos de Corrupción para la vigencia 2019. </t>
  </si>
  <si>
    <t>Matriz de Riesgos de Corrupción aprobada por Comité</t>
  </si>
  <si>
    <t>Realizar mesas de trabajo con los líderes de proceso para la validación y/o actualización de los riesgos de corrupción definidos</t>
  </si>
  <si>
    <t>Actas de aprobación de las matrices de riesgos de calidad y corrupción por procesos en la sede de la Dirección General  para la vigencia 2020.</t>
  </si>
  <si>
    <t>Implementación de la herramienta tecnológica para la gestión de riesgos de corrupción para la Sede de la Dirección General</t>
  </si>
  <si>
    <t>Comité Institucional de Gestión y Desempeño / Dirección de Planeación y Control de Gestión</t>
  </si>
  <si>
    <t>3.1.</t>
  </si>
  <si>
    <t>Publicar la Matriz de Riesgos de Corrupción vigencia 2019.</t>
  </si>
  <si>
    <t>Matriz de Riesgos de Corrupción Publicada</t>
  </si>
  <si>
    <t>Publicar y divulgar la Política de Riesgos Actualizada.</t>
  </si>
  <si>
    <t>Política de Riesgos publicada y divulgada.</t>
  </si>
  <si>
    <t>Divulgar información sobre  riesgos de corrupción de la Entidad a las partes interesadas</t>
  </si>
  <si>
    <t>Piezas de Divulgación de información en la WEB y en el Boletín</t>
  </si>
  <si>
    <t>4.1.</t>
  </si>
  <si>
    <t>Realizar seguimiento y monitoreo a la gestión de riesgos de corrupción</t>
  </si>
  <si>
    <t xml:space="preserve">Reporte del seguimiento realizado. </t>
  </si>
  <si>
    <t>Realizar monitoreo a la  materialización de riesgos de corrupción y verificar de ser necesario las acciones correctivas derivadas</t>
  </si>
  <si>
    <t xml:space="preserve">Realizar monitoreo a los controles definidos en las matrices de riesgos de corrupción </t>
  </si>
  <si>
    <t>Consolidar el indicador de riesgos</t>
  </si>
  <si>
    <t>Indicador de riesgos informado a los lideres de proceso</t>
  </si>
  <si>
    <t>30-05-19
30-09-19
27-12-19</t>
  </si>
  <si>
    <t>30-05-19
30-09-19
30-01-20</t>
  </si>
  <si>
    <t>Verificar evidencias de la gestión de riesgos de corrupción</t>
  </si>
  <si>
    <t>3 Informes de seguimiento a la gestión de riesgos de corrupción</t>
  </si>
  <si>
    <t xml:space="preserve">Oficina de Control Interno </t>
  </si>
  <si>
    <t>16-01-19
15-05-19
13-09-19</t>
  </si>
  <si>
    <t>SEGUIMIENTO 31 DE AGOSTO DE 2019
(Oficina de Control Interno)</t>
  </si>
  <si>
    <t>SEGUIMIENTO 30 DE ABRILDE 2019
(Oficina de Control Interno)</t>
  </si>
  <si>
    <t>Adopción de un niño, niña o adolescente por persona, cónyuges o compañeros permanentes residentes en Colombia</t>
  </si>
  <si>
    <t>La solicitud actual del trámite se realiza presencialmente</t>
  </si>
  <si>
    <t>Tecnológica</t>
  </si>
  <si>
    <t>Automatización</t>
  </si>
  <si>
    <t>Regulación internacional de visitas.</t>
  </si>
  <si>
    <t>Análisis y diseño del trámite de Regulación internacional de visitas para su automatización parcial con el fin de que el ciudadano pueda solicitar su trámite en línea mediante el cargue de la documentación requerida por medio web</t>
  </si>
  <si>
    <t>Restitución internacional.</t>
  </si>
  <si>
    <t>Análisis y diseño del trámite de Restitución internacional, para su automatización parcial con el fin de que el ciudadano pueda solicitar su trámite en línea mediante el cargue de la documentación requerida por medio web</t>
  </si>
  <si>
    <t>Diagnosticar si los espacios de diálogo y  los canales de publicación y divulgación de información que empleó la entidad para ejecutar las actividades de rendición de cuentas en 2018, responde a las características de los ciudadanos, usuarios y grupos de interés</t>
  </si>
  <si>
    <t>Análisis de respuestas obtenidas en las preguntas # 2 y 8 de las encuestas de evaluación de las MP "2. la difusión de la Mesa publica fue:" y "8. Considera que en el desarrollo de la Mesa Publica se abrieron espacios de dialogo que facilitaron reflexiones y discusiones en torno a los temas tratados?"</t>
  </si>
  <si>
    <t>Identificar y documentar las debilidades y fortalezas de la entidad para promover la participación  en la implementación de los ejercicios de rendición de cuentas con base en fuentes externas. (FURAG_INT_EDI)</t>
  </si>
  <si>
    <t>Análisis requerido, basados en el FURAG, EDI e INT.</t>
  </si>
  <si>
    <t>Definir directrices de Mesas Publicas y Rendición Publica de Cuentas 2019.</t>
  </si>
  <si>
    <t>Directrices 2019 para Mesas Públicas y Rendición Pública de Cuentas</t>
  </si>
  <si>
    <t>Definir roles a nivel nacional, regional y zonal en el procedimiento Rendición de Cuentas y Mesas Públicas</t>
  </si>
  <si>
    <t>Procedimiento Rendición de Cuentas y Mesas Públicas con roles definidos a nivel nacional, regional y zonal.</t>
  </si>
  <si>
    <t>Ajustar los instrumentos de acuerdo a las directrices definidas</t>
  </si>
  <si>
    <t>Formatos relacionados con el Procedimiento Rendición Pública de Cuentas y Mesas Públicas ajustados</t>
  </si>
  <si>
    <t>Socializar directrices de Mesas Publicas y Rendición Publica de Cuentas 2019.</t>
  </si>
  <si>
    <t>Directrices e instrumentos socializados</t>
  </si>
  <si>
    <t>Disponer los recursos para la logística de realización o divulgación de Rendición Pública de Cuentas y Mesas Públicas.</t>
  </si>
  <si>
    <t>Definir temática de la Mesa Publica</t>
  </si>
  <si>
    <t>Temas definidos para dialogar con la comunidad en Mesas Públicas</t>
  </si>
  <si>
    <t>Actualizar y publicar el time line de mesas públicas y rendición pública de cuentas de la entidad  en la pagina WEB de la entidad.</t>
  </si>
  <si>
    <t>Calendario de eventos de mesas públicas y rendición pública de cuentas publicado en la pagina WEB de la entidad.</t>
  </si>
  <si>
    <t>Dirección de Abastecimiento</t>
  </si>
  <si>
    <t>Producir la información que se utilizara en Rendición Pública de Cuentas y Mesas Publicas de cada Regional / CZ</t>
  </si>
  <si>
    <t>Información en su medio de soporte construida para la Rendición Pública de Cuentas y Mesas Públicas en cada Regional / CZ</t>
  </si>
  <si>
    <t>Publicar en la pagina WEB la información correspondiente a cada Rendición Pública de Cuentas y Mesas Públicas.</t>
  </si>
  <si>
    <t>Documentos en pagina WEB institucional</t>
  </si>
  <si>
    <t>Convocar a las partes interesadas</t>
  </si>
  <si>
    <t>Actores involucrados convocados e invitados a participar en las Mesas Públicas y Rendición Pública de Cuentas verificable a partir de oficios, correos electrónicos e imágenes de invitaciones dispuestas en carteleras físicas.</t>
  </si>
  <si>
    <t>Realizar audiencias publicas participativas</t>
  </si>
  <si>
    <t>Mesas Públicas y Rendición Pública de Cuentas realizadas</t>
  </si>
  <si>
    <t>Fortalecer la temática Rendición de Cuentas en el Aula Virtual Estrategia de Transparencia, Participación y Buen Gobierno</t>
  </si>
  <si>
    <t>Aula virtual con información actualizada</t>
  </si>
  <si>
    <t xml:space="preserve">Estrategia de Comunicación: de transparencia verificable a partir de boletines ICBF, correos electrónicos o mensajes en redes sociales. </t>
  </si>
  <si>
    <t>Emitir directrices para uso de la información generada en las Mesas Públicas (compromisos adquiridos en el nivel zonal) para uso en la Rendición Pública de Cuentas (Nivel Regional).</t>
  </si>
  <si>
    <t>Directrices emitidas</t>
  </si>
  <si>
    <t>Realizar seguimiento a la gestión de los eventos de Rendición Pública de Cuentas y Mesas Públicas</t>
  </si>
  <si>
    <t xml:space="preserve">(4) Informe trimestral de Rendición de Cuentas y Mesas Públicas realizadas </t>
  </si>
  <si>
    <t>Realizar encuestas de evaluación del evento en cada una de las actividades de Rendición Pública de Cuentas y Mesas Públicas</t>
  </si>
  <si>
    <t>Encuestas de evaluación del evento</t>
  </si>
  <si>
    <t>Realizar seguimiento a los compromisos adquiridos con las comunidades en el desarrollo de las mesas públicas.</t>
  </si>
  <si>
    <t>Reporte indicador PA 98</t>
  </si>
  <si>
    <t xml:space="preserve">Aplicación del curso del aula virtual, logrando la certificacion del  20%  de los inscritos </t>
  </si>
  <si>
    <t>Análisis de los reportes de tiempos de espera y de atención de los Sistemas Electrónicos de Asignación de Turnos</t>
  </si>
  <si>
    <t>5 acciones de mejora registradas en ISOLUTION.</t>
  </si>
  <si>
    <t>2  Videos</t>
  </si>
  <si>
    <t>Fortalecimiento de los Canales de Atención</t>
  </si>
  <si>
    <t xml:space="preserve">Apropiar el conocimiento del personal vinculado al proceso de Relación con el Ciudadano. </t>
  </si>
  <si>
    <t>5 video conferencias y 2 valoraciones de conocimientos</t>
  </si>
  <si>
    <t>Socialización de los protocolos de atención actualizados en el 2018</t>
  </si>
  <si>
    <t>5 espacios de socialización</t>
  </si>
  <si>
    <t>Actualizar la caracterización de peticionarios ICBF</t>
  </si>
  <si>
    <t xml:space="preserve">Formular acciones de mejora con base en los resultados  obtenidos en la estrategia de medición de satisfacción 2018 </t>
  </si>
  <si>
    <t xml:space="preserve">Publicar  la información de planeación y gestión en el Portal Web de la Entidad, año 2019 </t>
  </si>
  <si>
    <t>(1) Informe de gestión publicado con histórico del informe de gestión. Del año anterior (2018)
(1) Proyectos de inversión para el 2019 publicados.
(1) Plan de acción 2019 publicado.
(1) Presupuesto en Ejercicio del ICBF
(1) Planes definidos en el Decreto 612 de 2018</t>
  </si>
  <si>
    <t xml:space="preserve">Informe de seguimiento  de contratos publicados en  SECOP I a nivel nacional </t>
  </si>
  <si>
    <t xml:space="preserve">Informe de seguimiento a la implementación Regional </t>
  </si>
  <si>
    <t>1.8</t>
  </si>
  <si>
    <t>Informe trimestral publicado en el Boletín de PQRS del ICBF.</t>
  </si>
  <si>
    <t>1.9</t>
  </si>
  <si>
    <t>Información institucional actualizada en el Portal Web de la Entidad.</t>
  </si>
  <si>
    <t xml:space="preserve">Oficina Asesora Jurídica </t>
  </si>
  <si>
    <t>Mejorar la experiencia de la sección de preguntas frecuentes del portal web de la entidad, con el fin de facilitar el acceso a la ciudadanía, a la información de mayor consulta.</t>
  </si>
  <si>
    <t>Crear enlace (Link) en la sección de transparencia del Portal Web de preguntas frecuentes con funcionalidades de búsqueda, filtro y consulta de información.</t>
  </si>
  <si>
    <t xml:space="preserve">Dirección de Servicios y Atención   </t>
  </si>
  <si>
    <t>(1) Esquema de Publicación actualizado a corte 31 de diciembre de 2019</t>
  </si>
  <si>
    <t>Dirección de Información y Tecnología</t>
  </si>
  <si>
    <t>Finalizar el acompañamiento a las regionales, con el fin de realizar la aplicación del “test de percepción de integridad” para tener una línea base que permita medir los resultados  de la implementación. Para así establecer el desarrollo de estrategias y acciones que fortalezcan y promuevan la integridad y la transparencia al interior del ICBF.</t>
  </si>
  <si>
    <t xml:space="preserve">Visualización gráfica que identifique la percepción de los colaboradores.
Plan de trabajo y cronograma de las estrategias de socialización del conjunto de valores que orienten a una conducta transparente y eficiente. </t>
  </si>
  <si>
    <t>Planes de trabajo con su respectivo cronograma donde se evidencia la planeación de la regional frente a las actividades a desarrollar sobre el código de integridad.</t>
  </si>
  <si>
    <t>Implementación y seguimiento de las actividades señaladas en el plan de trabajo de Código de Integridad por cada por regional y sede nacional.</t>
  </si>
  <si>
    <t>Elaboración de un Informe de seguimiento y un informe final en formato gráfico que evidencie el proceso realizado en el ICBF.</t>
  </si>
  <si>
    <t xml:space="preserve">Actualización del Modelo de Participación Ciudadana del ICBF </t>
  </si>
  <si>
    <t>Un (1) documento de Modelo de Participación Ciudadana actualizado</t>
  </si>
  <si>
    <t xml:space="preserve">Gestionar al interior de la entidad la construcción de la actividad propuesta por el ICBF para el IV Plan de Acción de la Alianza Gobierno Abierto. </t>
  </si>
  <si>
    <t xml:space="preserve">Una (1) actividad propuesta del ICBF remitida a la Secretaria de Transparencia de la República, cuando esta requiera a las Entidades. </t>
  </si>
  <si>
    <t xml:space="preserve">Fortalecimiento Institucional para la participación </t>
  </si>
  <si>
    <t>Monitorear la ejecución de las actividades del Plan de Participación Ciudadana 2019</t>
  </si>
  <si>
    <t>Cuatro (4) reportes  de monitoreo remitidos   través de correo electrónico.</t>
  </si>
  <si>
    <t>Maritza Liliana Beltrán Albadán
Yaneth Burgos Duitama (Acompañamiento)</t>
  </si>
  <si>
    <t>Se evidencia que se cumple con la actividad de definición de directrices  para rendición de cuentas y mesas públicas y se dio a conocer a Directores Regionales, coordinadores de planeación y sistemas,  la Dirección de Servicios y Atención, Abastecimiento, SNBF y oficina de Comunicaciones. 
 Evidencia 
- Memorando S-2019-082907-0101 del 14 de febrero de 2019 de la Dirección de Planeación y control de la Gestión 
 -Socializadas por correo electrónico  Enviado el: miércoles, 20 de febrero de 2019 ; Asunto: Rendición Pública de Cuentas y Mesas Públicas - directrices 2019.
- correo electronico 20/02/2019Rendición Pública de Cuentas y Mesas Públicas - directrices 2019.</t>
  </si>
  <si>
    <t xml:space="preserve">Se evidencia la construcción del primer infome trimestral de rendición de cuentas y mesas públicas realizadas  y su públicaión en la pagina WEB.
Evidencia : 
-Informe Informe Rendición Informe Rendición de cuentas y mesas públicas  1er Trimestre de 2019 
-Publicación del informe en en el siguiente link https://www.icbf.gov.co/sites/default/files/1er_informe_rpc_y_mp_2019.pdf
</t>
  </si>
  <si>
    <t>INSTITUTO COLOMBIANO DE BIENESTAR FAMILIAR__</t>
  </si>
  <si>
    <t>Informe de implementación de la herramienta tecnológica para los riesgos de corrupción de la Sede de la Dirección General</t>
  </si>
  <si>
    <t xml:space="preserve">Correos electrónicos, archivo de Excel que evidencia el monitoreo a la materialización de riesgos de corrupción. </t>
  </si>
  <si>
    <t xml:space="preserve">Correos electrónicos, archivo de Excel que evidencia el monitoreo  a los controles de los riesgos de corrupción. </t>
  </si>
  <si>
    <r>
      <t xml:space="preserve">Mapa de riesgos de corrupción
Objetivo: </t>
    </r>
    <r>
      <rPr>
        <b/>
        <i/>
        <sz val="10"/>
        <color theme="1"/>
        <rFont val="Arial"/>
        <family val="2"/>
      </rPr>
      <t>Fortalecer la cultura de la prevención del riesgo de corrupción, identificando, analizando y controlando las causas de los posibles hechos generadores de corrupción.</t>
    </r>
  </si>
  <si>
    <r>
      <t xml:space="preserve">Teniendo en cuenta la actividad programada al primer cuatrimestre se encontró que  las evidencias dan cuenta de la aprobación y  socialización de la política de riesgos de corrupción.
</t>
    </r>
    <r>
      <rPr>
        <b/>
        <sz val="10"/>
        <color theme="1"/>
        <rFont val="Arial"/>
        <family val="2"/>
      </rPr>
      <t xml:space="preserve">Evidencia:
</t>
    </r>
    <r>
      <rPr>
        <sz val="10"/>
        <color theme="1"/>
        <rFont val="Arial"/>
        <family val="2"/>
      </rPr>
      <t>1. Aprobación de la política de gestión de riesgos. Acta 01 de 2019 sesión virtual del 04 y 05 de febrero  2019 en el comité CICCI</t>
    </r>
    <r>
      <rPr>
        <b/>
        <sz val="10"/>
        <color theme="1"/>
        <rFont val="Arial"/>
        <family val="2"/>
      </rPr>
      <t xml:space="preserve">
</t>
    </r>
    <r>
      <rPr>
        <sz val="10"/>
        <color theme="1"/>
        <rFont val="Arial"/>
        <family val="2"/>
      </rPr>
      <t xml:space="preserve">2. Listado de asistencia  socialización de la política 25/01/2019, 26/01/2019 
3. Boletín Vive  ICBF N° 53-2019  4 al 10 de febrero  
4, Publicación en la Intranet https://intranet.icbf.gov.co/sistema-integrado-de-gestion
5. Presentación política de gestión del Riesgo en  power point </t>
    </r>
  </si>
  <si>
    <r>
      <t xml:space="preserve">Se evidencia aprobación  por parte del comité de Gestión y Desempeño (sesión virtual del  30/01/2019).
</t>
    </r>
    <r>
      <rPr>
        <b/>
        <sz val="10"/>
        <color theme="1"/>
        <rFont val="Arial"/>
        <family val="2"/>
      </rPr>
      <t xml:space="preserve">Evidencia:
</t>
    </r>
    <r>
      <rPr>
        <sz val="10"/>
        <color theme="1"/>
        <rFont val="Arial"/>
        <family val="2"/>
      </rPr>
      <t xml:space="preserve">- Acta de reunión de sesión virtual del 30/01/2019.
</t>
    </r>
  </si>
  <si>
    <r>
      <t xml:space="preserve">Teniendo en cuenta la actividad programada al primer cuatrimestre se encontró que  las evidencias dan cuenta de la divulgación y publicación de la política de riesgos de corrupción.
</t>
    </r>
    <r>
      <rPr>
        <b/>
        <sz val="10"/>
        <color theme="1"/>
        <rFont val="Arial"/>
        <family val="2"/>
      </rPr>
      <t xml:space="preserve">Evidencia:
</t>
    </r>
    <r>
      <rPr>
        <sz val="10"/>
        <color theme="1"/>
        <rFont val="Arial"/>
        <family val="2"/>
      </rPr>
      <t xml:space="preserve">1. Listado de asistencia  socialización de la política 25/01/2019, 26/01/2019 - videoconferencia con los épicos de los procesos y los referentes de calidad de las regionales.
2. Boletín Vive  ICBF N° 53-2019  4 al 10 de febrero  
3, Publicación en la Intranet https://intranet.icbf.gov.co/sistema-integrado-de-gestion
4. Presentación política de gestión del Riesgo en  power point </t>
    </r>
  </si>
  <si>
    <r>
      <t xml:space="preserve">Se evidencia que para la actividad monitoreo a los controles definidos en las matrices de riesgos de corrupción se realizo el respectivo monitoreo.
</t>
    </r>
    <r>
      <rPr>
        <b/>
        <sz val="10"/>
        <color theme="1"/>
        <rFont val="Arial"/>
        <family val="2"/>
      </rPr>
      <t xml:space="preserve">Evidencia: 
</t>
    </r>
    <r>
      <rPr>
        <sz val="10"/>
        <color theme="1"/>
        <rFont val="Arial"/>
        <family val="2"/>
      </rPr>
      <t xml:space="preserve">Informe  de seguimiento a la materialización de los riesgos de los procesos y los controles asociados, donde da cuenta del seguimiento a Riesgos materializados y acciones correctivas y/o servicios no conformes abiertos, Controles revisados por la SMO que no son ejecutados por sus responsables.,Controles revisados por la SMO que no cumplen la periodicidad establecida., Controles revisados por la SMO donde se visualiza que la evidencia no está completa, Controles revisados por la SMO que se recomienda revisar. Como resultado de la revsión la SMO sugiere hacer mesas de trabajo con el fin de fortalecer los controles </t>
    </r>
  </si>
  <si>
    <r>
      <t xml:space="preserve">La oficina de Control interno verificó los soportes resultados del seguimiento del resultado de la Gestión de riegos de corrupción  </t>
    </r>
    <r>
      <rPr>
        <b/>
        <sz val="10"/>
        <color theme="1"/>
        <rFont val="Arial"/>
        <family val="2"/>
      </rPr>
      <t xml:space="preserve">
Evidencia </t>
    </r>
    <r>
      <rPr>
        <sz val="10"/>
        <color theme="1"/>
        <rFont val="Arial"/>
        <family val="2"/>
      </rPr>
      <t xml:space="preserve">
Correo electronico del día 27/12/2018 de la Oficina de Control Interno informando el cronograma de  revisión al seguimineto  PAAC- Corte 31 de diciembre de 2018. </t>
    </r>
  </si>
  <si>
    <r>
      <t xml:space="preserve">Se evidencia aprobación  por parte del comité de Gestión y Desempeño (sesión virtual del  30/01/2019) adicionalmente, se evidenció la publicación de la matriz al 31 de enero de 2019.
</t>
    </r>
    <r>
      <rPr>
        <b/>
        <sz val="10"/>
        <color theme="1"/>
        <rFont val="Arial"/>
        <family val="2"/>
      </rPr>
      <t xml:space="preserve">Evidencia:
</t>
    </r>
    <r>
      <rPr>
        <sz val="10"/>
        <color theme="1"/>
        <rFont val="Arial"/>
        <family val="2"/>
      </rPr>
      <t>- Acta de reunión de sesión virtual del 30/01/2019.
- https://www.icbf.gov.co/gestion-transparencia/transparencia/planeacion/plan-anticorrupcion</t>
    </r>
  </si>
  <si>
    <r>
      <t>La oficina de Control interno realiza y publica en informe en la pagina web de la Entidad.</t>
    </r>
    <r>
      <rPr>
        <b/>
        <sz val="10"/>
        <color theme="1"/>
        <rFont val="Arial"/>
        <family val="2"/>
      </rPr>
      <t xml:space="preserve">
Evidencia </t>
    </r>
    <r>
      <rPr>
        <sz val="10"/>
        <color theme="1"/>
        <rFont val="Arial"/>
        <family val="2"/>
      </rPr>
      <t xml:space="preserve">
Correo electronico 16/01/2019 Informe Final Seguimiento PAAC Diciembre 2018.
Publicación Plan Anticorrupción III cuatrimestre de 2018 </t>
    </r>
  </si>
  <si>
    <t xml:space="preserve">Elizabeth Castillo Rincón </t>
  </si>
  <si>
    <r>
      <t xml:space="preserve">Se evidencio que la actividad  "Divulgar información sobre  riesgos de corrupción de la Entidad a las partes interesadas" se encuentra en avance y que los soportes allegados dan cuenta de su nivel de desarrollo.
</t>
    </r>
    <r>
      <rPr>
        <b/>
        <sz val="10"/>
        <color theme="1"/>
        <rFont val="Arial"/>
        <family val="2"/>
      </rPr>
      <t xml:space="preserve">
Evidencia</t>
    </r>
    <r>
      <rPr>
        <sz val="10"/>
        <color theme="1"/>
        <rFont val="Arial"/>
        <family val="2"/>
      </rPr>
      <t xml:space="preserve">:
1. Correo electrónico del 08/02/19 con Boletín # 53 el cual contiene Política de Riesgos y Riesgo de corrupción # 12 
2. Correo electrónico 30/01/2019  Boletín Vive  ICBF N° 52-2019    el cual contiene el riesgo numero 11 
3. Correo electrónico 15/02/2019. Boletín Vive ICBF N° 54 _ el cual contiene el riesgo número 13
4. Correo electrónico 11/03/2019. Boletín Vive ICBF N° 57 el cual contiene el riesgo numero 15.
5. Correo electrónico 30/04/2019 El cual contiene información monitoreo a los riesgos de corrupción </t>
    </r>
  </si>
  <si>
    <r>
      <t xml:space="preserve">Se observa avance y monitoreo a  la gestión de riesgo de corrupción para los meses de febrero y marzo de 2019. 
</t>
    </r>
    <r>
      <rPr>
        <b/>
        <sz val="10"/>
        <color theme="1"/>
        <rFont val="Arial"/>
        <family val="2"/>
      </rPr>
      <t xml:space="preserve">Evidencia </t>
    </r>
    <r>
      <rPr>
        <sz val="10"/>
        <color theme="1"/>
        <rFont val="Arial"/>
        <family val="2"/>
      </rPr>
      <t xml:space="preserve">
1. Correo electrónico del  01/03/2019 y el 02/04/2019 solicitando nivel y cargue de evidencias en el repositorio de los planes de tratamiento a corte de los meses de marzo y abril.
2. Soportes al seguimiento y monitoreo a los riesgos en corrupción en el repositorio \\icbf.gov.co\FS_DPC\SMO\MC\Gestion de Riesgos\SDG\2019\SEG_CONTROL_2019\1. DE\DE1</t>
    </r>
  </si>
  <si>
    <r>
      <t xml:space="preserve">A corte  de </t>
    </r>
    <r>
      <rPr>
        <sz val="10"/>
        <rFont val="Arial"/>
        <family val="2"/>
      </rPr>
      <t xml:space="preserve">30 de abril </t>
    </r>
    <r>
      <rPr>
        <sz val="10"/>
        <color theme="1"/>
        <rFont val="Arial"/>
        <family val="2"/>
      </rPr>
      <t xml:space="preserve">de 2019 no se presentan riesgos de corrupción materializados según soportes de monitoreo y seguimiento presentados. 
</t>
    </r>
    <r>
      <rPr>
        <b/>
        <sz val="10"/>
        <color theme="1"/>
        <rFont val="Arial"/>
        <family val="2"/>
      </rPr>
      <t xml:space="preserve">Evidencia 
</t>
    </r>
    <r>
      <rPr>
        <sz val="10"/>
        <color theme="1"/>
        <rFont val="Arial"/>
        <family val="2"/>
      </rPr>
      <t>1. Matriz de seguimiento de riesgo materializado 2019 con información de corte de seguimiento a 3</t>
    </r>
    <r>
      <rPr>
        <sz val="10"/>
        <rFont val="Arial"/>
        <family val="2"/>
      </rPr>
      <t>0 de marzo de 201</t>
    </r>
    <r>
      <rPr>
        <sz val="10"/>
        <color theme="1"/>
        <rFont val="Arial"/>
        <family val="2"/>
      </rPr>
      <t>9 donde se evidencia que no se  reporta   seguimiento al riesgo "TH6+Impunidad:  Promover, inducir y/o provocar actuaciones administrativas atendiendo intereses personales o de un tercero" del proceso de Gestión de talento humano" y no se hizo seguimiento al diseño y ejecución de los controles por no presentar controles en la matriz de riesgos.</t>
    </r>
  </si>
  <si>
    <t>Fecha
Inicio</t>
  </si>
  <si>
    <t xml:space="preserve">
Para el primer cuatrimestre del 2019 en la racionalización de este trámite no se presento ningún avance, teniendo en cuenta que las actividades programadas inician a partir del mes Agosto de 2019 .
Sin embargo, en el mes de enero se realizo el registro del plan de racionalización de trámites vigencia 2019 en el aplicativo SUIT,</t>
  </si>
  <si>
    <t xml:space="preserve">Automatización parcial del trámite con el fin de que el ciudadano pueda solicitar su tramite en línea: 1. Agendamiento en línea charla legal de adopciones. 2. Formulario solicitud de adopción en línea. </t>
  </si>
  <si>
    <t>Dirección de Protección, Dirección de Tecnología, Dirección de Servicios y Atención, Dirección de Planeación</t>
  </si>
  <si>
    <r>
      <t xml:space="preserve">Rendición de cuentas
Objetivo: </t>
    </r>
    <r>
      <rPr>
        <b/>
        <i/>
        <sz val="10"/>
        <color theme="1"/>
        <rFont val="Arial"/>
        <family val="2"/>
      </rPr>
      <t>Fortalecer la rendición de cuentas y mesas públicas como un proceso tendiente a promover un cambio cultural, de manera democrática y  participativa, para visibilizar la gestión y los resultados  ICBF como garante del cumplimiento de los derechos de la niñez, la adolescencia y la familia colombiana.</t>
    </r>
  </si>
  <si>
    <r>
      <t xml:space="preserve">Durante la revisión se observo que se vienen adelantando los contenidos, según correos electronicos entre la Subdirección de Monitoreo y la Subdirección de mejoramiento organizacional sin embargo  no se evidenio la actualización de l información en el aula virtual.
</t>
    </r>
    <r>
      <rPr>
        <b/>
        <sz val="10"/>
        <color theme="1"/>
        <rFont val="Arial"/>
        <family val="2"/>
      </rPr>
      <t xml:space="preserve">Evidencia  
</t>
    </r>
    <r>
      <rPr>
        <sz val="10"/>
        <color theme="1"/>
        <rFont val="Arial"/>
        <family val="2"/>
      </rPr>
      <t xml:space="preserve">_Correos electronicos de la Subdirección monitoreo a la Subdrección de mejoramiento organizacional de los dias 01/03/2019 y 06/03/2019, con contenido de la información a actualizar 
- Correo electronico de la Dirección de Gestión  humana del 29/03/2019 solcitando los contenidos . 
 </t>
    </r>
  </si>
  <si>
    <t>La periodicidad del reporte de esta actividad es trimestral apartir del mes de junio.</t>
  </si>
  <si>
    <t>La periodicidad del reporte de esta actividad es "Único" apartir del mes de junio de 2019.</t>
  </si>
  <si>
    <t>La periodicidad del reporte de esta actividad es "Único" apartir del mes de octubre de 2019.</t>
  </si>
  <si>
    <t>La periodicidad del reporte de esta actividad es trimestral apartir del mes de junio de 2019.</t>
  </si>
  <si>
    <t>La periodicidad del reporte de esta actividad es bimestral apartir del mes de agosto de 2019.</t>
  </si>
  <si>
    <t>Ángela V. Parra
Iván Y. Lerma</t>
  </si>
  <si>
    <r>
      <t xml:space="preserve">Mecanismos para mejorar la atención al Ciudadano
Objetivo: </t>
    </r>
    <r>
      <rPr>
        <b/>
        <i/>
        <sz val="10"/>
        <color theme="1"/>
        <rFont val="Arial"/>
        <family val="2"/>
      </rPr>
      <t xml:space="preserve">Garantizar y fortalecer la adecuada prestación del servicio al ciudadano a través de los diferentes canales con los que cuenta el Nivel Nacional, Regional y Zonal,  velando  por el cumplimiento de todos los criterios de calidad y eficiencia, de acuerdo con los principios orientadores de la Política Nacional del Servicio al Ciudadano, el Estatuto Anticorrupción, Ley de Transparencia de acceso a la información pública y la Estrategia de Gobierno en Línea </t>
    </r>
  </si>
  <si>
    <r>
      <t xml:space="preserve">Se envidenció correo electrónico del 22/02/2019 con asunto:  ¡URGENTE!!! INSCRIPCIONES ABIERTAS CURSO VIRTUAL "SERVICIOS Y ATENCIÓN" informando a los ResponsableSYA y Responsables CZSYA el inicio del curso en mención.  Igualmente se identificó Base de Datos con 62 registros de personas inscritas al curso virtual. 
</t>
    </r>
    <r>
      <rPr>
        <b/>
        <sz val="10"/>
        <rFont val="Arial"/>
        <family val="2"/>
      </rPr>
      <t>EVIDENCIA</t>
    </r>
    <r>
      <rPr>
        <sz val="10"/>
        <rFont val="Arial"/>
        <family val="2"/>
      </rPr>
      <t xml:space="preserve">
Correo electrónico de fecha 22/02/2019 con asunto:  ¡URGENTE!!! INSCRIPCIONES ABIERTAS CURSO VIRTUAL "SERVICIOS Y ATENCIÓN"
Base de Datos "Inscritos convocatoria febrero"</t>
    </r>
  </si>
  <si>
    <r>
      <t>Se evidenció correo electrónico entre la Dirección de Servicios y Atención  y el Grupo Estadística y Gestión de Información - Dirección de Planeación y Control de Gestión para adelantar el ejercicio: "</t>
    </r>
    <r>
      <rPr>
        <i/>
        <sz val="10"/>
        <color theme="1"/>
        <rFont val="Arial"/>
        <family val="2"/>
      </rPr>
      <t>cruce habitual de nuestra base de datos de peticionarios con la RNEC y también con las bases de datos del SISBEN, UNIDOS, Víctimas y DANE</t>
    </r>
    <r>
      <rPr>
        <sz val="10"/>
        <color theme="1"/>
        <rFont val="Arial"/>
        <family val="2"/>
      </rPr>
      <t xml:space="preserve">", con el cual se da inicio a la actualización de la caracterización de peticionarios del ICBF.
</t>
    </r>
    <r>
      <rPr>
        <b/>
        <sz val="10"/>
        <color theme="1"/>
        <rFont val="Arial"/>
        <family val="2"/>
      </rPr>
      <t>EVIDENCIA</t>
    </r>
    <r>
      <rPr>
        <sz val="10"/>
        <color theme="1"/>
        <rFont val="Arial"/>
        <family val="2"/>
      </rPr>
      <t xml:space="preserve">
Correos electrónicos con Asunto: "Solicitud Cruce Documentos Identidad Peticionarios Vigencia 2018" de fechas 13/03/2019 y 10/04/2019.</t>
    </r>
  </si>
  <si>
    <r>
      <t xml:space="preserve">Se evidenciaron los soportes de la realización de dos (2) videoconferencias los días 26 de febrero de 2019 y el 24 y 25 de abril de 2019;
Se verificaron los correos electrónicos de fecha 25/04/2019 convocando a diligenciar la  Encuesta "PRIMERA VALORACION TRIMESTRAL DE CONOCIMIENTOS 2019" los días 29 y 30 de abril de 2019, así mismo las bases de datos  con los resultados de las encuestas antes mencionadas (3 archivos Excel). 
</t>
    </r>
    <r>
      <rPr>
        <b/>
        <sz val="10"/>
        <color theme="1"/>
        <rFont val="Arial"/>
        <family val="2"/>
      </rPr>
      <t>EVIDENCIA</t>
    </r>
    <r>
      <rPr>
        <sz val="10"/>
        <color theme="1"/>
        <rFont val="Arial"/>
        <family val="2"/>
      </rPr>
      <t xml:space="preserve">
</t>
    </r>
    <r>
      <rPr>
        <u/>
        <sz val="10"/>
        <color theme="1"/>
        <rFont val="Arial"/>
        <family val="2"/>
      </rPr>
      <t>1 Videoconferencia:</t>
    </r>
    <r>
      <rPr>
        <sz val="10"/>
        <color theme="1"/>
        <rFont val="Arial"/>
        <family val="2"/>
      </rPr>
      <t xml:space="preserve">
-Correo electrónico de fecha 22/02/2019 con Asunto "INVITACIÓN VIDEOCONFERENCIA MARTES 26 DE FEBRERO DE 8:00am A 12:00M" .
-Listados de asistencia de las Regionales: Antioquia, Atlántico, Bogotá,  Caldas, Cesar, Córdoba,  Cundinamarca, Magdalena y Quindío, a la videoconferencia convocada por la Dirección de Servicios y Atención en fecha 26/02/2019.
</t>
    </r>
    <r>
      <rPr>
        <u/>
        <sz val="10"/>
        <color theme="1"/>
        <rFont val="Arial"/>
        <family val="2"/>
      </rPr>
      <t>2 Video conferencia:</t>
    </r>
    <r>
      <rPr>
        <sz val="10"/>
        <color theme="1"/>
        <rFont val="Arial"/>
        <family val="2"/>
      </rPr>
      <t xml:space="preserve">
- Correo electrónico de fecha 17/04/2019 con Asunto "VIDEOCONFERENCIA DSYA" que se realizará el miércoles, 24 de abril de 2019.
- Listado de asistencia de las Regionales: Antioquia, Arauca, Atlántico, Bogotá, Bolívar, Boyacá, Caldas, Caquetá, Casanare, Cesar, Córdoba, Cundinamarca, Guaviare, Norte de Santander, Putumayo y Santander que participaron en la videoconferencia convocada por la Dirección de Servicios y Atención en las fechas 24 y 25 de abril de 2019. 
Correos electrónicos de fecha 25/04/2019  con Asunto "PRIMERA VALORACION TRIMESTRAL DE CONOCIMIENTOS 2019 - GRUPO 1"; "PRIMERA VALORACION TRIMESTRAL DE CONOCIMIENTOS 2019 - GRUPO 2" y "PRIMERA VALORACION TRIMESTRAL DE CONOCIMIENTOS 2019 - GRUPO 3".
Bases de datos de los resultados Encuesta "PRIMERA VALORACION TRIMESTRAL DE CONOCIMIENTOS 2019"
.</t>
    </r>
  </si>
  <si>
    <r>
      <t xml:space="preserve">Se evidenciaron espacios de socialización sobre protocolo de atención.
</t>
    </r>
    <r>
      <rPr>
        <b/>
        <sz val="10"/>
        <color theme="1"/>
        <rFont val="Arial"/>
        <family val="2"/>
      </rPr>
      <t xml:space="preserve">
EVIDENCIAS
</t>
    </r>
    <r>
      <rPr>
        <sz val="10"/>
        <color theme="1"/>
        <rFont val="Arial"/>
        <family val="2"/>
      </rPr>
      <t>Se evidenciaron correos electrónicos de fechas 17/04/2019 con Asunto: "VIDEOCONFERENCIA MIERCOLES 24 DE ABRIL DE 8:00AM A 12:00M" y 22/04/2019 con Asunto: "VIDEOCONFERENCIA JUEVES 25 DE ABRIL DE 8:00AM A 12:00M";  donde entre los temas a tratar están los Protocolos SYA. Así mismo se observó la presentación "Protocolo de Servicio y Atención al Ciudadano, Dirección de Servicios y Atención por Helen Rubiano Ruiz" que apoyó las videoconferencias.
Se adjuntó correo electrónico de fecha 12/03/2019 con Asunto: "AGENDA INDUCCION PRESENCIAL 21 Y 28 DE MARZO 2019" donde la Dirección de Gestión Humana informa a la Dirección de Servicios y Atención que cuentan con un espacio el día 28/04/2019 en la franja de 2:45 pm a 3:30 pm para exponer el tema: "Protocolo de Servicio y Atención al Ciudadano", adicionalmente se encontró la presentación "Proceso Relación con el Ciudadano Protocolo de Servicio al Ciudadano y Atención de peticiones PQRSD DIRECCIÓN DE SERVICIOS Y ATENCIÓN - Marzo 2019".
La Dirección de Servicios y Atención adjuntó tres (3) correos electrónicos con las cápsulas del servicio:
1. Fecha 23/04/2019 con el Asunto: CÁPSULA DEL SERVICIO: PROTOCOLO DE ATENCIÓN AL CIUDADANO - SALUDAR".
2. Fecha 25/04/2019 con el Asunto: "CÁPSULA DEL SERVICIO: PROTOCOLO DE ATENCIÓN AL CIUDADANO - NO INTERRUMPIR".
3. Fecha 30/04/2019 con el Asunto: "CÁPSULA DEL SERVICIO: PROTOCOLO DE ATENCIÓN AL CIUDADANO - LLAMA A TODOS POR SU NOMBRE".</t>
    </r>
  </si>
  <si>
    <t>Actualizar los Planes de Mejoramiento de auditorias de los Órganos  de control en Portal Web de la Entidad.</t>
  </si>
  <si>
    <t>Validar la relación de contratos publicados en SECOP (por modalidad) en relación a contratos informados por la entidad a Transparencia por Colombia - TPC.</t>
  </si>
  <si>
    <t>Publicar o divulgar de forma externa el Plan Anticorrupción y de Atención al Ciudadano del ICBF.</t>
  </si>
  <si>
    <t>Informe del estado de las denuncias de presuntos actos de corrupción recibidas por el ICBF.</t>
  </si>
  <si>
    <t xml:space="preserve">Mantener actualizada la información en el proceso presupuestal de la entidad, en lo concerniente al presupuesto general asignado, ejecución presupuestal y estados financieros. </t>
  </si>
  <si>
    <t>Lucerito Achury Carrion
Esteban Martinez Bueno</t>
  </si>
  <si>
    <r>
      <t xml:space="preserve">Transparencia y Acceso a la Información
Objetivo: </t>
    </r>
    <r>
      <rPr>
        <b/>
        <i/>
        <sz val="10"/>
        <color theme="1"/>
        <rFont val="Arial"/>
        <family val="2"/>
      </rPr>
      <t>Promover la transparencia, la lucha anticorrupción y el acceso a la información pública, como una forma de “hacer”, que debe permear toda la estructura organizacional de la entidad, es un asunto de generar cultura organizacional que requiere de un apoyo decidido del nivel directivo, el diseño y la  aplicación de estrategias de comunicación, el empoderamiento de todos los colaboradores y el acompañamiento de la ciudadanía.</t>
    </r>
  </si>
  <si>
    <r>
      <t xml:space="preserve">Se evidenciaron las denuncias por presuntos actos de corrupción inmersos en los Informes PQRSD publicados de los meses de enero, febrero y marzo de 2019 en el portal web y en la intranet.
</t>
    </r>
    <r>
      <rPr>
        <b/>
        <sz val="10"/>
        <rFont val="Arial"/>
        <family val="2"/>
      </rPr>
      <t>Evidencia:</t>
    </r>
    <r>
      <rPr>
        <sz val="10"/>
        <rFont val="Arial"/>
        <family val="2"/>
      </rPr>
      <t xml:space="preserve">
Portal web ruta: https://www.icbf.gov.co/servicios/informes-boletines-pqrds
Intranet ruta: https://intranet.icbf.gov.co/secretaria-general/direccion-de-servicios-y-atencion/procesos-y-eventos.</t>
    </r>
  </si>
  <si>
    <r>
      <t xml:space="preserve">Formulación del  plan de trabajo de la vigencia 2019 por </t>
    </r>
    <r>
      <rPr>
        <sz val="10"/>
        <color indexed="8"/>
        <rFont val="Arial"/>
        <family val="2"/>
      </rPr>
      <t>regional y sede nacional, con su respectivo cronograma, el cual permita fortalecer una cultura organizacional, orientada a la integridad, la transparencia y el rechazo a la corrupción, mediante la apropiación de valores y generación de cambio comportamental, por medio de actividades experienciales en donde se genere reflexión sobre las pautas del comportamiento que deben tener los servidores públicos.</t>
    </r>
  </si>
  <si>
    <r>
      <t xml:space="preserve">Se evidenciaron los siguientes mensajes internos sobre prevención de la corrupción y promoción de la transparencia en la Entidad:
</t>
    </r>
    <r>
      <rPr>
        <b/>
        <sz val="10"/>
        <rFont val="Arial"/>
        <family val="2"/>
      </rPr>
      <t>Evidencia:</t>
    </r>
    <r>
      <rPr>
        <sz val="10"/>
        <rFont val="Arial"/>
        <family val="2"/>
      </rPr>
      <t xml:space="preserve">
Boletín 48 Transparencia 1 enero: Riesgo de Corrupción No. 7
Boletín 49 Transparencia 8 enero: Riesgo de corrupción # 8 
Boletín 50 Transparencia 14 enero: Riesgo de corrupción # 9
Boletín 51 Transparencia 21 de enero: Riesgo de corrupción # 10
Boletín 52 Transparencia 28 de enero:  El Riesgo de corrupción # 11 
Boletín Vive ICBF No  56 25 febrero : Riesgo de corrupción # 14 
Transparencia Anticorrupción Boletín 53 - 4 de febrero: Riesgo de corrupción # 12
Transparencia Anticorrupción Boletín 54 - 11 de febrero:  Riesgo de corrupción # 13
Vive ICBF No. 55 18 de febrero: significado de rendir cuentas
Boletín 57 - 5 de marzo:  Riesgo de corrupción # 15 </t>
    </r>
  </si>
  <si>
    <t>La periodicidad del reporte de esta actividad es "Único" sin detallar fecha de inicio.</t>
  </si>
  <si>
    <t>La periodicidad del reporte de esta actividad es "Cuatrimestral" sin detallar fecha de inicio.</t>
  </si>
  <si>
    <t>La Dirección de Servicios y Atención informa: "A la fecha la Secretaría de Transparencia de la Presidencia de la República, no ha realizado convocatoria a las entidades, para la construcción del Plan de Acción IV"
La periodicidad del reporte de esta actividad es "Único" sin detallar fecha de inicio.</t>
  </si>
  <si>
    <r>
      <t xml:space="preserve">Se evidenció la publicación de los Planes de Mejoramiento de las Auditorias de las Regionales Choco y Guajira  con sus respectivos certificados de transmisión a la CGR en las Rutas: https://www.icbf.gov.co/gestion-transparencia/transparencia/control/planes-mejoramiento
https://www.icbf.gov.co/gestion-transparencia/transparencia/control/planes-mejoramiento?f%5B0%5D=field_date%3A2019
</t>
    </r>
    <r>
      <rPr>
        <b/>
        <sz val="10"/>
        <rFont val="Arial"/>
        <family val="2"/>
      </rPr>
      <t>Evidencias</t>
    </r>
    <r>
      <rPr>
        <sz val="10"/>
        <rFont val="Arial"/>
        <family val="2"/>
      </rPr>
      <t xml:space="preserve">
- Publicación Chocó: certificado_454_20181205_0; Archivo 53_000000454_20181205
- Publicación Guajira: certificado_454_20181214_0;- Archivo 53_000000454_20181214
</t>
    </r>
    <r>
      <rPr>
        <b/>
        <sz val="10"/>
        <rFont val="Arial"/>
        <family val="2"/>
      </rPr>
      <t>Recomendación:</t>
    </r>
    <r>
      <rPr>
        <sz val="10"/>
        <rFont val="Arial"/>
        <family val="2"/>
      </rPr>
      <t xml:space="preserve"> Publicar la fecha completa de publicación con el fin de tener la trazabilidad de la información.
</t>
    </r>
  </si>
  <si>
    <r>
      <t xml:space="preserve">Se evidenciaron actas de reunión para la elaboración del plan de trabajo del código de integridad (Nariño); lista de asistencia a la inducción en donde se trataron temas del código de integridad (Bogotá); taller de código de integridad (Reg. Boyacá y CZ Tunja); registro fotografió del taller y su respectiva encuesta de satisfacción, encuestas de satisfacción programas de aprendizaje para inducción y para ética y transparencia (Cesar), evaluación de eficacia - inducción y para  ética y transparencia(Cesar); taller de código de integridad (Reg. Quindío y Centros Zonales) ; solicitud del  índice de denuncias de  corrupción (Gestión Humana) y la inducción en la SDG en donde se incluyo el código de integridad en las temáticas a presentar.
</t>
    </r>
    <r>
      <rPr>
        <b/>
        <sz val="10"/>
        <color theme="1"/>
        <rFont val="Arial"/>
        <family val="2"/>
      </rPr>
      <t>Evidencias</t>
    </r>
    <r>
      <rPr>
        <sz val="10"/>
        <color theme="1"/>
        <rFont val="Arial"/>
        <family val="2"/>
      </rPr>
      <t xml:space="preserve">
</t>
    </r>
    <r>
      <rPr>
        <b/>
        <sz val="10"/>
        <color theme="1"/>
        <rFont val="Arial"/>
        <family val="2"/>
      </rPr>
      <t>Abril:</t>
    </r>
    <r>
      <rPr>
        <sz val="10"/>
        <color theme="1"/>
        <rFont val="Arial"/>
        <family val="2"/>
      </rPr>
      <t xml:space="preserve"> </t>
    </r>
    <r>
      <rPr>
        <i/>
        <sz val="10"/>
        <color theme="1"/>
        <rFont val="Arial"/>
        <family val="2"/>
      </rPr>
      <t>Archivos de Cesar</t>
    </r>
    <r>
      <rPr>
        <sz val="10"/>
        <color theme="1"/>
        <rFont val="Arial"/>
        <family val="2"/>
      </rPr>
      <t xml:space="preserve"> (20190213_092531.jpg, 20190213_092533.jpg, 20190213_092535.jpg, 20190424_162308.jpg, 20190424_162312.jpg, 20190424_162318.jpg, ENCUESTA DE SATISFACCION_ETICA Y TRANSPARENCIA_CESAR.pdf, EVALUACION DE EFICACIA_INDUCCION _CESAR (1).pdf, EVALUACION DE EFICACIA_INDUCCION _CESAR.pdf, f4.p7.gth_formato_ficha_de_estructuracion_CHIRIGUANA.xls, FORMATO ENCUESTA DE SATISFACCION_INDUCCION _CESAR.pdf, FORMATO ENCUESTA.xls, fotos taller sige 3.docx, fotos taller SIGE.docx, fotos taller sige2.docx, IMG-20190213-WA0016.jpg, IMG-20190429-WA0006.jpg, IMG-20190429-WA0007.jpg, IMG-20190429-WA0008.jpg, IMG-20190502-WA0014.jpg, IMG-20190502-WA0015.jpg, IMG-20190502-WA0016.jpg, IMG-20190502-WA0017.jpg, IMG-20190502-WA0018.jpg, IMG-20190502-WA0019.jpg, INFORME INDUCCION_PRIMER SEMESTRE_CESAR.pdf, LISTADO DE ASITENCIA _ETICA Y TRANSPARENCIA EN LA GESTION PUBLICA_CESAR.pdf, LISTADO DE ASITENCIA_INDUCCION _CESAR.pdf), </t>
    </r>
    <r>
      <rPr>
        <i/>
        <sz val="10"/>
        <color theme="1"/>
        <rFont val="Arial"/>
        <family val="2"/>
      </rPr>
      <t>archivos de Quindío</t>
    </r>
    <r>
      <rPr>
        <sz val="10"/>
        <color theme="1"/>
        <rFont val="Arial"/>
        <family val="2"/>
      </rPr>
      <t xml:space="preserve"> (ASISTENCIA CODIGO INTEGRIDAD CZ SUR.PDF, CODIGO INTEGRIDAD CZ NORTE.PDF, CODIGO INTEGRIDAD GRUPO JURIDICO- AGUA DE VALORES.PDF, LANZAMIENTO CODIGO  INTEGRIDAD REGIONAL QUINDÍO.DOCX, RV  Actividad el dado.msg, SOCIALIZAC COD INTERIDAD.PDF, SOCIALIZAC CODIGO INTEGRIDAD.PDF, SOCIALIZACION  CÓDIGO DE INTEGRIDAD.PDF), </t>
    </r>
    <r>
      <rPr>
        <i/>
        <sz val="10"/>
        <color theme="1"/>
        <rFont val="Arial"/>
        <family val="2"/>
      </rPr>
      <t>Archivo de Gestión Humana</t>
    </r>
    <r>
      <rPr>
        <sz val="10"/>
        <color theme="1"/>
        <rFont val="Arial"/>
        <family val="2"/>
      </rPr>
      <t xml:space="preserve"> (Solicitud Índice de denuncias de corrupción .msg) y archivos de la SDG (AGENDA INDUCCION PRESENCIAL 21 Y 28 DE MARZO DE 2019.msg, CONSOLIDADO CONTROL ASISTENCIA INDUCCION SEDE MARZO 2019.xlsx, LISTADO DE ASISTENCIA INDUCCION PRESENCIAL 21 Y 28 DE MARZO.pdf, PHOTO-2019-05-08-10-35-28.jpg, PHOTO-2019-05-08-10-35-29.jpg, PRESENTACIÓN Apropiación Código de Integridad-TIENDITA DE LA INTEGRIDAD.pptx, Tienda de la Confianza.pptx).</t>
    </r>
  </si>
  <si>
    <r>
      <t xml:space="preserve">Resultado de la verificación de la actividad se evidenciaron las publicaciones en la página web de los siguientes ítems.
</t>
    </r>
    <r>
      <rPr>
        <b/>
        <sz val="10"/>
        <rFont val="Arial"/>
        <family val="2"/>
      </rPr>
      <t>Evidencia:</t>
    </r>
    <r>
      <rPr>
        <sz val="10"/>
        <rFont val="Arial"/>
        <family val="2"/>
      </rPr>
      <t xml:space="preserve">
</t>
    </r>
    <r>
      <rPr>
        <b/>
        <sz val="10"/>
        <rFont val="Arial"/>
        <family val="2"/>
      </rPr>
      <t>- Informe de gestión publicado con histórico del informe de gestión. Del año anterior (2018</t>
    </r>
    <r>
      <rPr>
        <sz val="10"/>
        <rFont val="Arial"/>
        <family val="2"/>
      </rPr>
      <t xml:space="preserve">) publicado el 30/01/19: Ruta: https://www.icbf.gov.co/gestion-transparencia/transparencia/control/informes-gestion%20//
</t>
    </r>
    <r>
      <rPr>
        <b/>
        <sz val="10"/>
        <rFont val="Arial"/>
        <family val="2"/>
      </rPr>
      <t xml:space="preserve">
- Proyectos de inversión para el 2019 publicados</t>
    </r>
    <r>
      <rPr>
        <sz val="10"/>
        <rFont val="Arial"/>
        <family val="2"/>
      </rPr>
      <t xml:space="preserve">, se observaron 9 fichas proyectos de inversión publicadas en la página web (1. FICHA BPIN - Protección Restablecimiento 2019,  FICHA BPIN - Niñez y Adolescencia 2019, FICHA BPIN - Protección SRPA 2019,  FICHA BPIN - Tecnología 2019, FICHA BPIN - SNBF 2019, FICHA BPIN - Familias y Comunidades 2019, FICHA BPIN - Nutrición 2019, FICHA BPIN - Primera Infancia 2019 y  FICHA BPIN - Fortalecimiento 2019): Ruta: https://www.icbf.gov.co/gestion-transparencia/transparencia/planeacion/proyectos-de-inversion // 
</t>
    </r>
    <r>
      <rPr>
        <b/>
        <sz val="10"/>
        <rFont val="Arial"/>
        <family val="2"/>
      </rPr>
      <t>-  Plan de acción 2019</t>
    </r>
    <r>
      <rPr>
        <sz val="10"/>
        <rFont val="Arial"/>
        <family val="2"/>
      </rPr>
      <t xml:space="preserve"> publicado el 31/01/19. Ruta: https://www.icbf.gov.co/gestion-transparencia/transparencia/planeacion/plan-accion // 
</t>
    </r>
    <r>
      <rPr>
        <b/>
        <sz val="10"/>
        <rFont val="Arial"/>
        <family val="2"/>
      </rPr>
      <t xml:space="preserve">- Presupuesto en Ejercicio del ICBF </t>
    </r>
    <r>
      <rPr>
        <sz val="10"/>
        <rFont val="Arial"/>
        <family val="2"/>
      </rPr>
      <t xml:space="preserve">se evidenció publicación del documento Presupuesto Inicial ICBF 2019 versión </t>
    </r>
    <r>
      <rPr>
        <b/>
        <sz val="10"/>
        <rFont val="Arial"/>
        <family val="2"/>
      </rPr>
      <t>13/02/19</t>
    </r>
    <r>
      <rPr>
        <sz val="10"/>
        <rFont val="Arial"/>
        <family val="2"/>
      </rPr>
      <t xml:space="preserve">. Ruta: https://www.icbf.gov.co/gestion-transparencia/transparencia/presupuesto/general // 
</t>
    </r>
    <r>
      <rPr>
        <b/>
        <sz val="10"/>
        <rFont val="Arial"/>
        <family val="2"/>
      </rPr>
      <t>- Planes definidos en el Decreto 612 de 2018</t>
    </r>
    <r>
      <rPr>
        <sz val="10"/>
        <rFont val="Arial"/>
        <family val="2"/>
      </rPr>
      <t xml:space="preserve">. Se evidenció la publicación de: </t>
    </r>
    <r>
      <rPr>
        <b/>
        <sz val="10"/>
        <rFont val="Arial"/>
        <family val="2"/>
      </rPr>
      <t>Planes  Institucionales:</t>
    </r>
    <r>
      <rPr>
        <sz val="10"/>
        <rFont val="Arial"/>
        <family val="2"/>
      </rPr>
      <t xml:space="preserve"> Plan Institucional de Archivos - PINAR v3,  Plan de Trabajo Anual del Sistema de Gestión de Seguridad y Salud en el Trabajo v1, PL8.GTI Plan Estratégico De Tecnologías de la Información – PETI 2019-2022 v5, Plan de Bienestar Social e Incentivos 2019 v1, Plan Institucional de Capacitación 2019 v1, Plan de Seguridad y Privacidad v2, PL1.MI Plan de Tratamiento de Riesgos v2, Plan Anual de Vacantes Vigencia 2019 v1, Plan de Previsión de Recursos Humanos Vigencia 2019 v1 y  Plan Estratégico de Talento Humano Vigencia 2019 v1
Publicados los 29/30/31 de enero de 2019.
- </t>
    </r>
    <r>
      <rPr>
        <b/>
        <sz val="10"/>
        <rFont val="Arial"/>
        <family val="2"/>
      </rPr>
      <t>Plan Anticorrupción y Atención al Ciudadano v:1</t>
    </r>
    <r>
      <rPr>
        <sz val="10"/>
        <rFont val="Arial"/>
        <family val="2"/>
      </rPr>
      <t xml:space="preserve"> publicado el 31/01/19 con los seis componentes.
-  </t>
    </r>
    <r>
      <rPr>
        <b/>
        <sz val="10"/>
        <rFont val="Arial"/>
        <family val="2"/>
      </rPr>
      <t>Plan Acción Institucional 2019 v1</t>
    </r>
    <r>
      <rPr>
        <sz val="10"/>
        <rFont val="Arial"/>
        <family val="2"/>
      </rPr>
      <t xml:space="preserve">, publicado el 31/01/19
</t>
    </r>
    <r>
      <rPr>
        <b/>
        <sz val="10"/>
        <rFont val="Arial"/>
        <family val="2"/>
      </rPr>
      <t xml:space="preserve">Recomendación: </t>
    </r>
    <r>
      <rPr>
        <sz val="10"/>
        <rFont val="Arial"/>
        <family val="2"/>
      </rPr>
      <t xml:space="preserve">Publicar la fecha completa de publicación con el fin de tener la trazabilidad de la información.
</t>
    </r>
    <r>
      <rPr>
        <b/>
        <sz val="10"/>
        <rFont val="Arial"/>
        <family val="2"/>
      </rPr>
      <t/>
    </r>
  </si>
  <si>
    <t xml:space="preserve">Mantener actualizada la información de la estructura orgánica, funciones y deberes del ICBF, así como la información de los perfiles y evaluaciones de los funcionarios en el portal web de la entidad </t>
  </si>
  <si>
    <r>
      <t xml:space="preserve">Se evidenció publicación de la siguiente información en el Portal Web de la Entidad:
</t>
    </r>
    <r>
      <rPr>
        <b/>
        <sz val="10"/>
        <color theme="1"/>
        <rFont val="Arial"/>
        <family val="2"/>
      </rPr>
      <t>Evidencia:</t>
    </r>
    <r>
      <rPr>
        <sz val="10"/>
        <color theme="1"/>
        <rFont val="Arial"/>
        <family val="2"/>
      </rPr>
      <t xml:space="preserve">
Estructura orgánica: Ruta: https://www.icbf.gov.co/instituto
Funciones y deberes del ICBF: Ruta: https://www.icbf.gov.co/instituto/funciones-deberes
Información de los perfiles: Ruta: https://www.icbf.gov.co/instituto/funcionarios-directivos
Evaluaciones de los funcionarios: Ruta: https://www.icbf.gov.co/gestion-transparencia/transparencia/estructura-organica-talento-humano/evaluacion-desempeno</t>
    </r>
  </si>
  <si>
    <t>Promover mensajes de información institucional para la  prevención de la corrupción y promoción de la transparencia en la Entidad.</t>
  </si>
  <si>
    <t xml:space="preserve">Publicación o divulgación de mensajes en el boletín interno de  información institucional para la prevención de la corrupción y promoción de la transparencia en la Entidad </t>
  </si>
  <si>
    <r>
      <t xml:space="preserve">Se evidenciaron correos de seguimiento de contratos publicados en SECOP I enviados a los Directores Regionales y a Coordinadores Jurídicos  de la siguiente manera:
</t>
    </r>
    <r>
      <rPr>
        <b/>
        <sz val="10"/>
        <rFont val="Arial"/>
        <family val="2"/>
      </rPr>
      <t>Evidencia:</t>
    </r>
    <r>
      <rPr>
        <sz val="10"/>
        <rFont val="Arial"/>
        <family val="2"/>
      </rPr>
      <t xml:space="preserve">
- INFORME SEGUIMIENTO PUBLICACIONES SECOP I Con corte a 31 de Diciembre de 2018 enviado el 21/02/2019 con los siguientes ítems: detalle por regional, referencias de obligación legal, observaciones por regional y trámites a seguir y recomendaciones.
- SEGUIMIENTO PUBLICACIONES SECOP I Con corte a 31 de Enero de 2019: enviado el 27/03/2019 con los siguientes ítems: detalle por regional, referencias de obligación legal, observaciones por regional y trámites a seguir y recomendaciones.
- SEGUIMIENTO PUBLICACIONES SECOP I Con corte a 28  de Febrero de 2019: enviado el 27/03/2019 con los siguientes ítems:: detalle por regional, referencias de obligación legal, observaciones por regional y trámites a seguir y recomendaciones.
</t>
    </r>
    <r>
      <rPr>
        <b/>
        <sz val="10"/>
        <rFont val="Arial"/>
        <family val="2"/>
      </rPr>
      <t>Recomendación:</t>
    </r>
    <r>
      <rPr>
        <sz val="10"/>
        <rFont val="Arial"/>
        <family val="2"/>
      </rPr>
      <t xml:space="preserve">
Fortalecer la evidencia con la " relación a contratos informados por la entidad a Transparencia por Colombia - TPC."
</t>
    </r>
  </si>
  <si>
    <t>Realizar el seguimiento a la gestión de registro en el Sistema de Información y Trámite Contractual--SITCO al interior de la Entidad</t>
  </si>
  <si>
    <t xml:space="preserve">Publicación o divulgación de mensajes en redes sociales y/o correo masivo externo para la prevención de la corrupción y promoción de la transparencia en la Entidad </t>
  </si>
  <si>
    <r>
      <t xml:space="preserve">Se evidenciaron la publicaciones de los siguientes mensajes en redes sociales y correo masivo.
</t>
    </r>
    <r>
      <rPr>
        <b/>
        <sz val="10"/>
        <rFont val="Arial"/>
        <family val="2"/>
      </rPr>
      <t xml:space="preserve">Evidencia
</t>
    </r>
    <r>
      <rPr>
        <sz val="10"/>
        <rFont val="Arial"/>
        <family val="2"/>
      </rPr>
      <t xml:space="preserve">
</t>
    </r>
    <r>
      <rPr>
        <b/>
        <sz val="10"/>
        <rFont val="Arial"/>
        <family val="2"/>
      </rPr>
      <t>Twitter</t>
    </r>
    <r>
      <rPr>
        <sz val="10"/>
        <rFont val="Arial"/>
        <family val="2"/>
      </rPr>
      <t xml:space="preserve"> Transparencia 28 enero: post anticorrupción sobre La corrupción es un delito grave que frena el desarrollo económico y social en todas las sociedades. Si conoce algún caso de corrupción, denuncie.  #ICBFesTransparencia
Anticorrupción </t>
    </r>
    <r>
      <rPr>
        <b/>
        <sz val="10"/>
        <rFont val="Arial"/>
        <family val="2"/>
      </rPr>
      <t>Facebook</t>
    </r>
    <r>
      <rPr>
        <sz val="10"/>
        <rFont val="Arial"/>
        <family val="2"/>
      </rPr>
      <t xml:space="preserve">  y </t>
    </r>
    <r>
      <rPr>
        <b/>
        <sz val="10"/>
        <rFont val="Arial"/>
        <family val="2"/>
      </rPr>
      <t>Twitter</t>
    </r>
    <r>
      <rPr>
        <sz val="10"/>
        <rFont val="Arial"/>
        <family val="2"/>
      </rPr>
      <t xml:space="preserve"> 24 de febrero: La corrupción es un delito grave que frena el desarrollo económico y social en todas las sociedades. Si conoce algún caso de corrupción, denuncie.  #ICBFesTransparencia.
Anticorrupción </t>
    </r>
    <r>
      <rPr>
        <b/>
        <sz val="10"/>
        <rFont val="Arial"/>
        <family val="2"/>
      </rPr>
      <t>Facebook</t>
    </r>
    <r>
      <rPr>
        <sz val="10"/>
        <rFont val="Arial"/>
        <family val="2"/>
      </rPr>
      <t xml:space="preserve"> y </t>
    </r>
    <r>
      <rPr>
        <b/>
        <sz val="10"/>
        <rFont val="Arial"/>
        <family val="2"/>
      </rPr>
      <t>Twitter</t>
    </r>
    <r>
      <rPr>
        <sz val="10"/>
        <rFont val="Arial"/>
        <family val="2"/>
      </rPr>
      <t xml:space="preserve"> 15 de marzo: La corrupción es un delito grave que frena el desarrollo económico y social en todas las sociedades
Anticorrupción </t>
    </r>
    <r>
      <rPr>
        <b/>
        <sz val="10"/>
        <rFont val="Arial"/>
        <family val="2"/>
      </rPr>
      <t>Twitter</t>
    </r>
    <r>
      <rPr>
        <sz val="10"/>
        <rFont val="Arial"/>
        <family val="2"/>
      </rPr>
      <t xml:space="preserve"> 25 de marzo: #ICBFesTransparencia y  Los recursos destinados a primera infancia son la mejor inversión que podemos dejar a los niños y niñas del país. Juntos podemos luchar contra la corrupción, denuncie en la línea 018000918080 opción 4
Anticorrupción_</t>
    </r>
    <r>
      <rPr>
        <b/>
        <sz val="10"/>
        <rFont val="Arial"/>
        <family val="2"/>
      </rPr>
      <t>Facebook y twitter_</t>
    </r>
    <r>
      <rPr>
        <sz val="10"/>
        <rFont val="Arial"/>
        <family val="2"/>
      </rPr>
      <t>25 de abril: #ICBFesTransparencia | Si conoces algún caso de corrupción donde se vean afectados los recursos destinados a la niñez y la adolescencia denuncia en la línea 018000918080 opción 4.
Anticorrupción y Transparencia_</t>
    </r>
    <r>
      <rPr>
        <b/>
        <sz val="10"/>
        <rFont val="Arial"/>
        <family val="2"/>
      </rPr>
      <t>Twitter</t>
    </r>
    <r>
      <rPr>
        <sz val="10"/>
        <rFont val="Arial"/>
        <family val="2"/>
      </rPr>
      <t xml:space="preserve">_ 29 de abril: #YoParticipoICBF | Fortalece tus conocimientos frente a la Ley de Transparencia y Estatuto Anticorrupción y su normativa. Participa mañana 30 de abril a las 11:00 am en nuestro Facebook LIVE
</t>
    </r>
  </si>
  <si>
    <r>
      <t xml:space="preserve">Se evidenció la publicación en la página web en la sección de Gestión y Transparencia sección 5. Presupuesto la siguiente información:
- Presupuesto general: Presupuesto inicial 2019 publicado 13/02/19 en la ruta: https://www.icbf.gov.co/gestion-transparencia/transparencia/presupuesto/general
- Ejecución presupuestal: de diciembre 2018, enero, febrero, marzo y abril de 2019 ubicado en la ruta: https://www.icbf.gov.co/gestion-transparencia/transparencia/presupuesto/ejecucion-presupuestal
</t>
    </r>
    <r>
      <rPr>
        <sz val="10"/>
        <color rgb="FFFF0000"/>
        <rFont val="Arial"/>
        <family val="2"/>
      </rPr>
      <t xml:space="preserve">
</t>
    </r>
    <r>
      <rPr>
        <sz val="10"/>
        <rFont val="Arial"/>
        <family val="2"/>
      </rPr>
      <t xml:space="preserve">
- Estados financieros: Estados Financieros y Notas de los estados financieros de los meses de enero, febrero, marzo y abril de 2019 publicados el 10/05/19 en la ruta: https://www.icbf.gov.co/gestion-transparencia/transparencia/presupuesto/estados-financieros/archivo
</t>
    </r>
    <r>
      <rPr>
        <b/>
        <sz val="10"/>
        <rFont val="Arial"/>
        <family val="2"/>
      </rPr>
      <t>Recomendación:</t>
    </r>
    <r>
      <rPr>
        <sz val="10"/>
        <rFont val="Arial"/>
        <family val="2"/>
      </rPr>
      <t xml:space="preserve"> Publicar la fecha completa de publicación con el fin de tener la trazabilidad de la información.</t>
    </r>
  </si>
  <si>
    <r>
      <t>Se evidenció el enlace (Link) en la sección de transparencia del Portal Web de preguntas frecuentes con funcionalidades de búsqueda, filtro y consulta de información. Ruta https://www.icbf.gov.co/servicios/preguntas-frecuentes.  Adicionalmente se observó 6 enlaces con preguntas adicionales relacionadas con los siguientes temas: permisos de salida del país, investigación de paternidad, visitas, género y diversidad, trámites consulares y reconocimiento paternidad.  
E</t>
    </r>
    <r>
      <rPr>
        <b/>
        <sz val="10"/>
        <rFont val="Arial"/>
        <family val="2"/>
      </rPr>
      <t>videncia:</t>
    </r>
    <r>
      <rPr>
        <sz val="10"/>
        <rFont val="Arial"/>
        <family val="2"/>
      </rPr>
      <t xml:space="preserve">
- Se aportó evidencia correo de la DIT donde informa el aval de la Dirección de Servicios y Atención y la puesta en marcha desde el 13/03/19 del micrositio.
- Plan Anticorrupción - enlace a FAQS</t>
    </r>
  </si>
  <si>
    <r>
      <t>Para esta actividad se evidenció el avance en los siguientes aspectos:</t>
    </r>
    <r>
      <rPr>
        <sz val="10"/>
        <color rgb="FFFF0000"/>
        <rFont val="Arial"/>
        <family val="2"/>
      </rPr>
      <t xml:space="preserve">
</t>
    </r>
    <r>
      <rPr>
        <sz val="10"/>
        <color theme="1"/>
        <rFont val="Arial"/>
        <family val="2"/>
      </rPr>
      <t xml:space="preserve">
</t>
    </r>
    <r>
      <rPr>
        <b/>
        <sz val="10"/>
        <color theme="1"/>
        <rFont val="Arial"/>
        <family val="2"/>
      </rPr>
      <t>Enero:</t>
    </r>
    <r>
      <rPr>
        <sz val="10"/>
        <color theme="1"/>
        <rFont val="Arial"/>
        <family val="2"/>
      </rPr>
      <t xml:space="preserve"> la actualización Instrumento para el levantamiento de activos
Correo de socialización del Cronograma Gestión de Activos de Seguridad y Privacidad de la Información en SDG enviado el 29/01/2019.
</t>
    </r>
    <r>
      <rPr>
        <b/>
        <sz val="10"/>
        <color theme="1"/>
        <rFont val="Arial"/>
        <family val="2"/>
      </rPr>
      <t>Febrero:</t>
    </r>
    <r>
      <rPr>
        <sz val="10"/>
        <color theme="1"/>
        <rFont val="Arial"/>
        <family val="2"/>
      </rPr>
      <t xml:space="preserve"> socialización de las actividades para el proceso de levantamiento de activos de información procesos y regionales por correo electrónico enviado a los Ingenieros regionales  y enlaces de la DIT por parte del líder de Implementación del SGSI.
</t>
    </r>
    <r>
      <rPr>
        <b/>
        <sz val="10"/>
        <color theme="1"/>
        <rFont val="Arial"/>
        <family val="2"/>
      </rPr>
      <t>Marzo:</t>
    </r>
    <r>
      <rPr>
        <sz val="10"/>
        <color theme="1"/>
        <rFont val="Arial"/>
        <family val="2"/>
      </rPr>
      <t xml:space="preserve"> se evidenció correo Matrices Consolidadas X Proceso de la Sede de la Dirección General con instrucciones para remitirlos a los Épicos para la validación y aceptación de los mismos.
</t>
    </r>
    <r>
      <rPr>
        <b/>
        <sz val="10"/>
        <color theme="1"/>
        <rFont val="Arial"/>
        <family val="2"/>
      </rPr>
      <t>Abri</t>
    </r>
    <r>
      <rPr>
        <b/>
        <sz val="10"/>
        <rFont val="Arial"/>
        <family val="2"/>
      </rPr>
      <t>l:</t>
    </r>
    <r>
      <rPr>
        <sz val="10"/>
        <rFont val="Arial"/>
        <family val="2"/>
      </rPr>
      <t xml:space="preserve"> Levantamiento, actualización y validación de los activos de información de cada proceso en la Sede de la Dirección General  y Regional, los cuales fueron publicados en la Intranet por proceso. </t>
    </r>
    <r>
      <rPr>
        <sz val="10"/>
        <color theme="1"/>
        <rFont val="Arial"/>
        <family val="2"/>
      </rPr>
      <t xml:space="preserve">
</t>
    </r>
    <r>
      <rPr>
        <b/>
        <sz val="10"/>
        <color theme="1"/>
        <rFont val="Arial"/>
        <family val="2"/>
      </rPr>
      <t>Evidencia:</t>
    </r>
    <r>
      <rPr>
        <sz val="10"/>
        <color theme="1"/>
        <rFont val="Arial"/>
        <family val="2"/>
      </rPr>
      <t xml:space="preserve">
- f1.g10.gti_F_Levantamiento_activos
- Cronograma Gestión de Activos de Seguridad y Privacidad de la Información en SDG
- RV Levantamiento de Activos de Información
- Matrices Consolidadas Proceso X
- RV observaciones Tolima
- Memorandos (33) Regionales:  Asunto:  Levantamiento, actualización y validación de activos de información 2019
- Memorando 16 procesos de la Sede de la Dirección General.</t>
    </r>
  </si>
  <si>
    <t>La periodicidad del reporte de esta actividad es bimestral a partir del mes de septiembre de 2019.</t>
  </si>
  <si>
    <t xml:space="preserve">Realizar seguimiento a la   aprobación de las tablas de retención documental por parte del Archivo General de la Nación - AGN, para su posterior socialización y aplicación. </t>
  </si>
  <si>
    <r>
      <t xml:space="preserve">Para esta actividad se evidenció el avance en los siguientes aspectos:
</t>
    </r>
    <r>
      <rPr>
        <b/>
        <sz val="10"/>
        <color theme="1"/>
        <rFont val="Arial"/>
        <family val="2"/>
      </rPr>
      <t>Enero:</t>
    </r>
    <r>
      <rPr>
        <sz val="10"/>
        <color theme="1"/>
        <rFont val="Arial"/>
        <family val="2"/>
      </rPr>
      <t xml:space="preserve"> El 22 de enero se recibió documento oficial del Archivo General de la Nación E-2019-028535-0101, con las observaciones presentadas en el Pre-Comité de Convalidación de Tablas de Retención Documental, las cuales solicitaron ajustes los cuales fueron realizados. El Instituto enviará el 05 de marzo y se solicitará la respectiva mesa técnica.
</t>
    </r>
    <r>
      <rPr>
        <b/>
        <sz val="10"/>
        <color theme="1"/>
        <rFont val="Arial"/>
        <family val="2"/>
      </rPr>
      <t>Febrero:</t>
    </r>
    <r>
      <rPr>
        <sz val="10"/>
        <color theme="1"/>
        <rFont val="Arial"/>
        <family val="2"/>
      </rPr>
      <t xml:space="preserve"> se observaron correos del Grupo de Gestión Documental donde realizaron las actividades correspondientes a realizar la revisión y correcciones de acuerdo con el concepto técnico del AGN.
</t>
    </r>
    <r>
      <rPr>
        <b/>
        <sz val="10"/>
        <color theme="1"/>
        <rFont val="Arial"/>
        <family val="2"/>
      </rPr>
      <t>Marzo:</t>
    </r>
    <r>
      <rPr>
        <sz val="10"/>
        <color theme="1"/>
        <rFont val="Arial"/>
        <family val="2"/>
      </rPr>
      <t xml:space="preserve"> Se observó que el 7/03/19 radicaron  oficio No. S-2019-123699-0101 del 05 de marzo de 2019 ante el Archivo General de la Nación las correcciones realizadas a las Tablas de Retención Documental. Asimismo informan que el AGN cuenta con noventa (90) días hábiles para realizar la respectiva revisión y emisión de concepto técnico.
</t>
    </r>
    <r>
      <rPr>
        <b/>
        <sz val="10"/>
        <color theme="1"/>
        <rFont val="Arial"/>
        <family val="2"/>
      </rPr>
      <t>Abril:</t>
    </r>
    <r>
      <rPr>
        <sz val="10"/>
        <color theme="1"/>
        <rFont val="Arial"/>
        <family val="2"/>
      </rPr>
      <t xml:space="preserve"> El ICBF  se encuentra a la espera de la revisión de concepto técnico del AGN.</t>
    </r>
    <r>
      <rPr>
        <sz val="10"/>
        <color rgb="FFFF0000"/>
        <rFont val="Arial"/>
        <family val="2"/>
      </rPr>
      <t xml:space="preserve">
</t>
    </r>
    <r>
      <rPr>
        <b/>
        <sz val="10"/>
        <rFont val="Arial"/>
        <family val="2"/>
      </rPr>
      <t>Evidencias:</t>
    </r>
    <r>
      <rPr>
        <sz val="10"/>
        <rFont val="Arial"/>
        <family val="2"/>
      </rPr>
      <t xml:space="preserve">
- Rta AGN comité dic 2018  E-2019-028535-0101
- 15022019 TRD 2019
- Programación Sustentación
- Revisión 18022019
- Revisión 22022019
- Sustentación TRD
- Radicado AGN marzo 2019 No. S-2019-123699-0101</t>
    </r>
  </si>
  <si>
    <r>
      <t xml:space="preserve">Para esta actividad se evidenció el avance en los siguientes aspectos:
</t>
    </r>
    <r>
      <rPr>
        <b/>
        <sz val="10"/>
        <color theme="1"/>
        <rFont val="Arial"/>
        <family val="2"/>
      </rPr>
      <t>Febrero:</t>
    </r>
    <r>
      <rPr>
        <sz val="10"/>
        <color theme="1"/>
        <rFont val="Arial"/>
        <family val="2"/>
      </rPr>
      <t xml:space="preserve"> replanteamiento del cronograma de trabajo para la elaboración de Tablas de Valoración Documental donde establecen: Radicar el instrumento en el AGN en noviembre de 2019,  proyecta para 2020 iniciar proceso de convalidación e iniciar proceso de identificación y organización de fondos acumulados.
Por otra parte, se recopilaron inventarios de fondos acumulados de 22 regionales y se  aportaron inventarios de los fondos acumulados de las mismas.
Asimismo el 27 de febrero se remitieron  evidencias de la actividad de identificación de temas, años y volumetría del Fondo Acumulado correspondiente a las Transferencias Secundarias recibidas por diferentes regionales en el Archivo Histórico de Funza, el cual será igualmente insumo para la elaboración de TVD. se aportó como evidencia  acta  de la reunión del 27/02/19.
</t>
    </r>
    <r>
      <rPr>
        <b/>
        <sz val="10"/>
        <color theme="1"/>
        <rFont val="Arial"/>
        <family val="2"/>
      </rPr>
      <t>Marzo:</t>
    </r>
    <r>
      <rPr>
        <sz val="10"/>
        <color theme="1"/>
        <rFont val="Arial"/>
        <family val="2"/>
      </rPr>
      <t xml:space="preserve"> Se realizaron las siguientes actividades:
1. Revisión de normas aplicables; 2. Elaboración relación de series, fechas extremas y metros lineales, lo cual es base para la elaboración de las TVD de los archivos que reposan en la Bodega de Funza con fechas de 1968 a 1994.; 3. Se realizó la revisión de cada uno de los reportes, lo cual se puede evidenciar los Datos Unificados de Fondos Acumulados, a la fecha falta la respuesta de las siguientes regionales: Chocó, Norte de Santander, Putumayo y Risaralda; 4. Se  solicitó la programación de Comité Institucional de Gestión y Desempeño para la aprobación de prórroga de fechas del PMA, mediante memorando I-2019-031380-0101 del 28 de marzo de 2019.
</t>
    </r>
    <r>
      <rPr>
        <b/>
        <sz val="10"/>
        <color theme="1"/>
        <rFont val="Arial"/>
        <family val="2"/>
      </rPr>
      <t>Abril:</t>
    </r>
    <r>
      <rPr>
        <sz val="10"/>
        <color theme="1"/>
        <rFont val="Arial"/>
        <family val="2"/>
      </rPr>
      <t xml:space="preserve"> Se inició la labor de identificación en la Bodega de Archivo Histórico de Funza de la documentación generada en el periodo correspondiente entre 1968 y 1994 con el fin de establecer si cuentan con el  inventario documental.
</t>
    </r>
    <r>
      <rPr>
        <b/>
        <sz val="10"/>
        <color theme="1"/>
        <rFont val="Arial"/>
        <family val="2"/>
      </rPr>
      <t>Evidencias:</t>
    </r>
    <r>
      <rPr>
        <sz val="10"/>
        <color theme="1"/>
        <rFont val="Arial"/>
        <family val="2"/>
      </rPr>
      <t xml:space="preserve">
- Inventarios FA Regionales: Bolívar, Boyacá, Caldas, Caquetá, Casanare, Cauca, Cesar, Córdoba, Cundinamarca, Guanía, Guajira, Guaviare, Huila, Meta, Nariño, Quindío, Santander, Sucre, Tolima, Vaupés, Vichada y Norte de Santander.
- Acta FDA Funza
- Cronograma TVD 2019 V2
- Oficio de inventarios a Reg.
- Norte de Santander Inventario FA
- Vichada inventario FA
- Datos Unificados de Fondos Acumulados
- Diagnóstico FA Bodega Funza
- Relación normas TVD V3
- Solicitud CIGD memorando I-2019-031380-0101 
- Avance Piso 2 Fila 1-13
- Estado Inventarios 1969-1994 - Funza</t>
    </r>
  </si>
  <si>
    <t>Dar continuidad al programa de capacitación archivística</t>
  </si>
  <si>
    <t>Programa de capacitación archivística desarrollado</t>
  </si>
  <si>
    <r>
      <t xml:space="preserve">Para esta actividad se evidenció lo siguiente:
</t>
    </r>
    <r>
      <rPr>
        <b/>
        <sz val="10"/>
        <color theme="1"/>
        <rFont val="Arial"/>
        <family val="2"/>
      </rPr>
      <t>Enero:</t>
    </r>
    <r>
      <rPr>
        <sz val="10"/>
        <color theme="1"/>
        <rFont val="Arial"/>
        <family val="2"/>
      </rPr>
      <t xml:space="preserve"> 1. se elaboró proyecto de documento técnico correspondiente al Plan de Capacitación en Gestión Documental Vigencia2019. 
2. Construcción del Indicador: Número de Unidades Administrativas Entrenadas en Gestión Documental, el cual se gestionará a nivel regional  donde cada uno de los referentes documentales de las regionales se encargara de la transferencia de conocimiento en los grupos de trabajo y centros zonales. 
3. Por parte del Grupo de Gestión Documental, se realizará el III Encuentro de Referentes en Gestión Documental a Nivel Nacional en la ciudad de Bogotá.
</t>
    </r>
    <r>
      <rPr>
        <b/>
        <sz val="10"/>
        <color theme="1"/>
        <rFont val="Arial"/>
        <family val="2"/>
      </rPr>
      <t>Febrero:</t>
    </r>
    <r>
      <rPr>
        <sz val="10"/>
        <color theme="1"/>
        <rFont val="Arial"/>
        <family val="2"/>
      </rPr>
      <t xml:space="preserve"> 1. El 04 de febrero se realizó la socialización de Tablas de Retención Documental y procesos técnicos archivísticos a la Sede Dirección General.
2. El 08 de febrero de 2019 se realizó sensibilización en Tablas de Retención Documental, Procedimientos de préstamo y desarchivo de expedientes, conformación de historias de atención, y sesión de preguntas e inquietudes, en la cual se contó con una asistencia de 88 personas.
3. Con respecto al encuentro de referentes, los coordinadores administrativos remitieron la relación de referentes asignados para el encuentro, junto con la información de viáticos.
4. Correo emitido a las regionales para consultar  los temas que requieren en las capacitaciones.
</t>
    </r>
    <r>
      <rPr>
        <b/>
        <sz val="10"/>
        <color theme="1"/>
        <rFont val="Arial"/>
        <family val="2"/>
      </rPr>
      <t>Marzo:</t>
    </r>
    <r>
      <rPr>
        <sz val="10"/>
        <color theme="1"/>
        <rFont val="Arial"/>
        <family val="2"/>
      </rPr>
      <t xml:space="preserve"> El Grupo de Gestión Documental coordinó junto con el apoyo de la Dirección de Gestión Humana, la propuesta de capacitación en gestión documental por parte de la ESAP, de tal manera, se establecieron los contenidos y fue remitido el listado de participantes por cada una de las regionales.
De acuerdo con el Tercer Encuentro de Referentes Documentales, se evidenció la solicitud al Grupo Operación Logística Eventos quien contesto "</t>
    </r>
    <r>
      <rPr>
        <i/>
        <sz val="10"/>
        <color theme="1"/>
        <rFont val="Arial"/>
        <family val="2"/>
      </rPr>
      <t>Te informo que ya no se recibirán más Solicitudes de Servicios en razón a que ya se agotó el presupuesto que ampara el Recurso Soporte del Proyecto de Tipo  Logístico y el pequeño saldo que queda se requiere para realizar eventos prioritarios de la Dirección General
Por otra parte, veo que el objetivo del evento es la capacitación para “Fortalecer los conocimientos en gestión documental, con el fin de dar continuidad a los procesos y procedimientos implementados por la Dirección Administrativa, a través del Grupo de Gestión Documental, dando cumplimiento con la normativa que en la materia ha impartido el Archivo General de la Nación”. Al respecto pienso que es prácticamente el mismo tema que acabamos de aprobar donde se capacitarán a 1800 funcionarios del ICBF sobre Entrenamiento en el uso del Sistema de Gestión Documental Orfeo, lo que no justificaría hacer doble capacitación</t>
    </r>
    <r>
      <rPr>
        <sz val="10"/>
        <color theme="1"/>
        <rFont val="Arial"/>
        <family val="2"/>
      </rPr>
      <t xml:space="preserve">"
</t>
    </r>
    <r>
      <rPr>
        <b/>
        <sz val="10"/>
        <color theme="1"/>
        <rFont val="Arial"/>
        <family val="2"/>
      </rPr>
      <t>Abril:</t>
    </r>
    <r>
      <rPr>
        <sz val="10"/>
        <color theme="1"/>
        <rFont val="Arial"/>
        <family val="2"/>
      </rPr>
      <t xml:space="preserve"> 1. Pendiente de reprogramar la capacitación con la ESAP debido a que el ICBF se encuentra capacitando ORFEO. 2. Consolidaron los temas para el III Encuentro Nacional de Referentes Documentales. 3. Elaboración el documento que recopila la estructura, agenda  y finalidad del evento. 4. Aprobación por parte de Secretaria General para los viáticos de las regionales que solicitaron dicho presupuesto para asistir al Evento. 5. Se realizó solicitud a la Oficina de Comunicaciones en aras de contar con reconocimientos e invitación formal al evento. 
</t>
    </r>
    <r>
      <rPr>
        <b/>
        <sz val="10"/>
        <color theme="1"/>
        <rFont val="Arial"/>
        <family val="2"/>
      </rPr>
      <t>Evidencias:</t>
    </r>
    <r>
      <rPr>
        <sz val="10"/>
        <color theme="1"/>
        <rFont val="Arial"/>
        <family val="2"/>
      </rPr>
      <t xml:space="preserve">
- 07022019_ plan de capacitación 2019; Hoja de Vida Indicador Entrenamiento;  Capacitación 04022019; Asistencia Grupo SST; Convocatoria; Listado de Asistencia 08/02/19; ESTRUCTURACIÓN DEL EVENTO - 2019; Encuestas de Satisfacción; Encuesta satisfacción taller R. Bogotá; Lista Referentes; RV Solicitud temas jornada capacitación 2019 GGD; 01042019_ Plan de Capacitación v3; Capacitación Gestión Documental ICBF - ESAP;  Invitados Capacitación ESAP; Referentes Invitados;  Autorizaciones al encuentro de referentes regionales Gestión Documental; Respuesta Cotización; Solicitud Abastecimiento; 30042019_ Plan de Capacitación v6; Temáticas capacitación - copia; Solicitud Comunicaciones; Respuesta comunicaciones.</t>
    </r>
  </si>
  <si>
    <r>
      <t xml:space="preserve">Durante el primer cuatrimestre se evidenciaron videos relacionados con lenguaje de señas, ubicados en Youtube y Twitter.
</t>
    </r>
    <r>
      <rPr>
        <b/>
        <sz val="10"/>
        <color theme="1"/>
        <rFont val="Arial"/>
        <family val="2"/>
      </rPr>
      <t xml:space="preserve">Evidencia:
</t>
    </r>
    <r>
      <rPr>
        <sz val="10"/>
        <color theme="1"/>
        <rFont val="Arial"/>
        <family val="2"/>
      </rPr>
      <t xml:space="preserve">
Video "¿Sabe qué es el enfoque diferencial de derechos?" ubicado en https://www.youtube.com/watch?v=1vb8daV-ftE
Video "¿Cuáles son los objetivos del enfoque diferencial?" ubicado en https://www.youtube.com/watch?v=fN4h6q7OZhE 
Video "¿A quiénes aplica el @ICBFColombia el enfoque diferencial?" ubicado en https://www.youtube.com/watch?v=zy5usMxbBBU
Video "¿Cuáles son las acciones que se realizan para brindar una atención con enfoque diferencial?" ubicado en https://youtu.be/XmLBpNCRnc4</t>
    </r>
  </si>
  <si>
    <t xml:space="preserve"> Reporte de seguimiento en SIMEI, con su respectivo análisis cualitativo. </t>
  </si>
  <si>
    <r>
      <t xml:space="preserve">Se evidenciaron actas de reunión, intercambios de correos electrónicos y matrices con los resultados de la medición de indicadores de la siguiente manera:
</t>
    </r>
    <r>
      <rPr>
        <b/>
        <sz val="10"/>
        <color theme="1"/>
        <rFont val="Arial"/>
        <family val="2"/>
      </rPr>
      <t>Evidencia:</t>
    </r>
    <r>
      <rPr>
        <sz val="10"/>
        <color theme="1"/>
        <rFont val="Arial"/>
        <family val="2"/>
      </rPr>
      <t xml:space="preserve">
</t>
    </r>
    <r>
      <rPr>
        <b/>
        <sz val="10"/>
        <color theme="1"/>
        <rFont val="Arial"/>
        <family val="2"/>
      </rPr>
      <t>Enero:</t>
    </r>
    <r>
      <rPr>
        <sz val="10"/>
        <color theme="1"/>
        <rFont val="Arial"/>
        <family val="2"/>
      </rPr>
      <t xml:space="preserve"> Reunión en donde se hace seguimiento a los indicadores, presentación del seguimiento a indicadores dic-2018, entrega 3 de indicadores con corte a diciembre de 2018, correo electrónico del 11-ene-2019 con el resultado preliminar de indicadores del proceso "Relación con el ciudadano", correo electrónico del 16-ene-2019 con el resultado de indicadores del proceso "Relación con el ciudadano" y, correo electrónico del 18-ene-2019 con el resultado final de indicadores del proceso "Relación con el ciudadano".
Acta de comité del 31-ene-2019 "Acta_Comite_Indicadores_201812.pdf"
Presentación "IND_201812.pptx"
Matriz de indicadores "IND_Diciembre_Entrega3_20190118.xlsx"
Correos con adjuntos: "INDICADORES_DICIEMBRE 2018 (CARGUE1).msg", "INDICADORES_DICIEMBRE 2018 (PRE).msg" y "INDICADORES_DICIEMBRE 2018 (FINAL).msg"
Matriz de indicadores "IND_Enero_Entrega3_20190301.xlsx"
Correos con adjuntos: "ENERO 2019 (RESULTADOS SIMEI).msg", "INDICADORES_ENE_2019 (PRELIMINAR).msg" y "INDICADORES_ENE_ 2019 (FINAL).msg"
</t>
    </r>
    <r>
      <rPr>
        <b/>
        <sz val="10"/>
        <color theme="1"/>
        <rFont val="Arial"/>
        <family val="2"/>
      </rPr>
      <t>Febrero:</t>
    </r>
    <r>
      <rPr>
        <sz val="10"/>
        <color theme="1"/>
        <rFont val="Arial"/>
        <family val="2"/>
      </rPr>
      <t xml:space="preserve"> Se evidenciaron correos electrónicos con el resultado de cargue, preliminar y definitivo de indicadores del proceso "Relación con el ciudadano", correos del 27-feb-2019  y, del 1-mar-2019.
Matriz de indicadores "IND_Febrero_Entrega3_20190320.xlsx"
Correos con adjuntos: "INDICADORES_RC_FEBRERO_2019_(CARGUE_SIMEI).msg", "INDICADORES RELACIÓN CON EL CIUDADANO FEBRERO 2019 (FINAL).msg" y "INDICADORES RELACIÓN CON EL CIUDADANO FEBRERO 2019 (FINAL).msg"
</t>
    </r>
    <r>
      <rPr>
        <b/>
        <sz val="10"/>
        <color theme="1"/>
        <rFont val="Arial"/>
        <family val="2"/>
      </rPr>
      <t>Marzo:</t>
    </r>
    <r>
      <rPr>
        <sz val="10"/>
        <color theme="1"/>
        <rFont val="Arial"/>
        <family val="2"/>
      </rPr>
      <t xml:space="preserve"> Se evidenciaron correos electrónicos con el resultado de cargue, preliminar y definitivo de indicadores del proceso "Relación con el ciudadano", correos del 18 y 20-mar-2019 .
</t>
    </r>
    <r>
      <rPr>
        <b/>
        <sz val="10"/>
        <color theme="1"/>
        <rFont val="Arial"/>
        <family val="2"/>
      </rPr>
      <t>Abril:</t>
    </r>
    <r>
      <rPr>
        <sz val="10"/>
        <color theme="1"/>
        <rFont val="Arial"/>
        <family val="2"/>
      </rPr>
      <t xml:space="preserve"> Se evidenciaron correos electrónicos con el resultado de cargue, preliminar y definitivo de indicadores del proceso "Relación con el ciudadano", correos del 12, 23 y 25-mar-2019 .
Matriz de indicadores "IND_Marzo_Entrega3_20190425.xlsx", presentación de avances "IND_201903.pptx"
Correos con adjuntos: "INDICADORES RELACIÓN CON EL CIUDADANO MARZO 2019_Resultados.msg", "INDICADORES RELACIÓN CON EL CIUDADANO MARZO 2019 (PRELIMINAR).msg" y "INDICADORES RELACIÓN CON EL CIUDADANO MARZO 2019 (FINAL).msg"</t>
    </r>
  </si>
  <si>
    <r>
      <t xml:space="preserve">Se evidenciaron actividades de sensibilización y actividades participativas por parte de los colaboradores del ICBF sobre aspectos de la Integridad y el Código de Integridad:
</t>
    </r>
    <r>
      <rPr>
        <b/>
        <sz val="10"/>
        <color theme="1"/>
        <rFont val="Arial"/>
        <family val="2"/>
      </rPr>
      <t>Evidencias:</t>
    </r>
    <r>
      <rPr>
        <sz val="10"/>
        <color theme="1"/>
        <rFont val="Arial"/>
        <family val="2"/>
      </rPr>
      <t xml:space="preserve">
</t>
    </r>
    <r>
      <rPr>
        <b/>
        <sz val="10"/>
        <color theme="1"/>
        <rFont val="Arial"/>
        <family val="2"/>
      </rPr>
      <t xml:space="preserve">Enero: </t>
    </r>
    <r>
      <rPr>
        <sz val="10"/>
        <color theme="1"/>
        <rFont val="Arial"/>
        <family val="2"/>
      </rPr>
      <t xml:space="preserve">presentación sobre "HISTÓRICO DE VALORES ICBF". 
</t>
    </r>
    <r>
      <rPr>
        <b/>
        <sz val="10"/>
        <color theme="1"/>
        <rFont val="Arial"/>
        <family val="2"/>
      </rPr>
      <t xml:space="preserve">Febrero:  </t>
    </r>
    <r>
      <rPr>
        <sz val="10"/>
        <color theme="1"/>
        <rFont val="Arial"/>
        <family val="2"/>
      </rPr>
      <t>Reunión</t>
    </r>
    <r>
      <rPr>
        <b/>
        <sz val="10"/>
        <color theme="1"/>
        <rFont val="Arial"/>
        <family val="2"/>
      </rPr>
      <t xml:space="preserve"> </t>
    </r>
    <r>
      <rPr>
        <sz val="10"/>
        <color theme="1"/>
        <rFont val="Arial"/>
        <family val="2"/>
      </rPr>
      <t xml:space="preserve">sobre acciones conjuntas a realizar sobre el contexto de cultura organizacional, y hoja de cálculo con aspectos asociados al código de integridad del ICBF,  actividades de análisis comportamientos asociados a los valores. Acta de reunión "Acta reunión con Planeación 15 de febrero.pdf"
Matriz de análisis enviada por correo "MATRIZ CONSTRUCCIÓN CÓDIGO INTEGRIDAD - ICBF.xlsx" y "ANALISIS COMPORTAMIENTOS ASOCIADOS A LOS VALORES xlsx.msg"
Correos de invitación "Te invitamos a hablar de ¡integridad!.msg", "TE INVITAMOS A HABLAR DE INTEGRIDAD - Lunes 11 de marzo 8 30 AM.msg"
</t>
    </r>
    <r>
      <rPr>
        <b/>
        <sz val="10"/>
        <color theme="1"/>
        <rFont val="Arial"/>
        <family val="2"/>
      </rPr>
      <t xml:space="preserve">Marzo: </t>
    </r>
    <r>
      <rPr>
        <sz val="10"/>
        <color theme="1"/>
        <rFont val="Arial"/>
        <family val="2"/>
      </rPr>
      <t xml:space="preserve">invitaciones a participar en mesas de trabajo sobre Integridad y el código de integridad del ICBF. Envío del mapa estratégico, misión, visión, objetivos estratégicos y valores del ICBF 2019-2022. Presentación en la inducción a colaboradores sobre lo que se está trabajando del código de integridad del ICBF.Desarrollo de la encuesta sobre aspectos de integridad.  
Matriz de análisis "ANALISIS COMPORTAMIENTOS ASOCIADOS A LOS VALORES.xlsx"
Listado de asistencia: "LISTADO DE ASISTENCIA INDUCCION PRESENCIAL 21 Y 28 DE MARZO.pdf", "Mesa Técnica de Valores  Acta 01 marzo 11 jornada AM.pdf", "Mesa Técnica de Valores Acta 02 marzo 11 jornada PM.pdf".
Coreos de invitación: "TE INVITAMOS A HABLAR DE INTEGRIDAD - Lunes 11 de marzo 2 30 PM.msg", "TE INVITAMOS A HABLAR DE INTEGRIDAD - Lunes 11 de marzo 8 30 AM.msg", "Te invitamos a hablar de ­integridad!.msg". "­Próximamente! - Código de Integridad ICBF.msg", "­Se parte activa del cambio!!  - Código de Integridad ICBF.msg", "Actualicemos nuestro Código de Integridad.msg", "Mapa Estratégico  Misión  Visión y Objetivos Estratégicos ICBF .msg", "Encuesta código de integridad.msg" 
Informe de resultado de encuesta: "Resultado encuesta valores Código de Integridad.docx", "Resultados encuesta valores nivel nacional.xlsx".
Ficha de condiciones técnicas en donde se establecen los criterios técnicos de contratación para el desarrollo de esta actividad "02_FCT_BIENESTAR_190415 ACTIVIDAD VIVAMOS LOS VALORES.doc" y, el plan de trabajo para la SDG "22PLAN DE TRABAJO ICBF SEDE DE LA DIRECCIÓN GENERAL.xlsx"
</t>
    </r>
    <r>
      <rPr>
        <b/>
        <sz val="10"/>
        <color theme="1"/>
        <rFont val="Arial"/>
        <family val="2"/>
      </rPr>
      <t xml:space="preserve">Abril: </t>
    </r>
    <r>
      <rPr>
        <sz val="10"/>
        <color theme="1"/>
        <rFont val="Arial"/>
        <family val="2"/>
      </rPr>
      <t>Se brinda acceso al resumen de la encuesta del código de integridad realizada. Se elaboró la ficha de condiciones  técnicas, en su numeral 6.1.27 se encuentra "Actividad Vivamos los valores"  y, el plan de trabajo.</t>
    </r>
  </si>
  <si>
    <r>
      <t xml:space="preserve">Se evidenciaron 7 actas de reinducción en los Centros Zonales: Fontibón, Mártires, Engativá y Suba por parte del profesional de soporte técnico de la Dirección de Servicios y Atención, donde se adelantaron acciones técnicas para la puesta a punto de la Solución Digital de Asignación de Turnos.
La Dirección de Servicios y Atención  informa que: "se tiene proyectado para el mes de Junio la consolidación de la base  de datos de atenciones  para sus análisis  en los centros zonales donde se haya implantado estas soluciones de Sistemas Electrónicos de Asignación de Turnos".
Por lo anterior el análisis de las bases de datos iniciará apartir del mes de julio y permitirá la formulación de las acciones de mejora.
</t>
    </r>
    <r>
      <rPr>
        <b/>
        <sz val="10"/>
        <rFont val="Arial"/>
        <family val="2"/>
      </rPr>
      <t>EVIDENCIA</t>
    </r>
    <r>
      <rPr>
        <sz val="10"/>
        <rFont val="Arial"/>
        <family val="2"/>
      </rPr>
      <t xml:space="preserve">
Acta Implantación SDAT Cz Fontibón Abril 16-9
Acta implantación Cz Mártires Abril 30-19
Acta implantación Engativá 4-02-19
Acta implantación Engativá 29-01-19
Acta Implantación SDAT  Cz Engativá Abril 15
Acta implantación SDAT Cz Suba Abril 29-19
Acta Implantación SDAT Engativá Abril 5-19. 
</t>
    </r>
  </si>
  <si>
    <r>
      <rPr>
        <b/>
        <sz val="10"/>
        <rFont val="Arial"/>
        <family val="2"/>
      </rPr>
      <t>Sede Dirección General</t>
    </r>
    <r>
      <rPr>
        <sz val="10"/>
        <rFont val="Arial"/>
        <family val="2"/>
      </rPr>
      <t xml:space="preserve">
1.1 Realizar socializaciones de procedimientos relacionados con la gestión contractual (etapa precontractual) .
1.2  Ampliar los medios de socialización con las Regionales de los nuevos procedimiento que se adopten para le gestión precontractual con el apoyo de la Oficina de Gestión Regional 
2.1 Programación de Capacitaciones en etapa precontractual
2.2 Realización de capacitaciones. estudios previos y pliegos)
3. Convocar y desarrollar los comités de contratación en los casos que aplique.
</t>
    </r>
    <r>
      <rPr>
        <b/>
        <sz val="10"/>
        <rFont val="Arial"/>
        <family val="2"/>
      </rPr>
      <t xml:space="preserve">
Regional
</t>
    </r>
    <r>
      <rPr>
        <sz val="10"/>
        <rFont val="Arial"/>
        <family val="2"/>
      </rPr>
      <t xml:space="preserve">1. Realizar Reuniones convocadas desde la Coordinación del Grupos Jurídicos/ Administrativo de socialización  de los nuevos procedimiento que se adopten para le gestión precontractual
2. Diligenciar y remitir a la Dirección Contratación formatos adoptados de capacitaciones realizadas y recibidas sobre los diferentes procedimientos establecidos para la gestión precontractual 
3. Convocar y desarrollar los comités de contratación en los casos que aplique.
</t>
    </r>
    <r>
      <rPr>
        <b/>
        <sz val="10"/>
        <rFont val="Arial"/>
        <family val="2"/>
      </rPr>
      <t>2. Acciones  Dirección de Primera Infancia (Sede Dirección General)</t>
    </r>
    <r>
      <rPr>
        <sz val="10"/>
        <rFont val="Arial"/>
        <family val="2"/>
      </rPr>
      <t xml:space="preserve">
2.1. Durante el proceso de contratación de los servicios de Primera Infancia, realizar las reuniones de seguimiento con las Direcciones Regionales, para verificar la EAS que será asignadas para la prestación de los servicios a la Primera Infancia.
2.2 Realizar los comités técnico operativos de acuerdo a lo estipulado en las minutas de los contratos de aporte,  con el fin de validar los procesos y procedimientos requeridos para la adecuada prestación del servicio para la atención a la Primera Infancia.
2.3 Consolidar los resultados de la supervisión realizada por los grupos de la Sede Nacional, Regionales o Centros Zonales.</t>
    </r>
  </si>
  <si>
    <r>
      <rPr>
        <b/>
        <sz val="10"/>
        <rFont val="Arial"/>
        <family val="2"/>
      </rPr>
      <t>Sede Dirección General</t>
    </r>
    <r>
      <rPr>
        <sz val="10"/>
        <rFont val="Arial"/>
        <family val="2"/>
      </rPr>
      <t xml:space="preserve">
1.1. 01/03/19
1.2 01/03/19
2.1 01/03/19
2.2 01/03/19
3. 01/03/2019
</t>
    </r>
    <r>
      <rPr>
        <b/>
        <sz val="10"/>
        <rFont val="Arial"/>
        <family val="2"/>
      </rPr>
      <t xml:space="preserve">Regional
</t>
    </r>
    <r>
      <rPr>
        <sz val="10"/>
        <rFont val="Arial"/>
        <family val="2"/>
      </rPr>
      <t xml:space="preserve">1. 01/03/19
2. 01/03/19
3. 01/03/19
</t>
    </r>
    <r>
      <rPr>
        <b/>
        <sz val="10"/>
        <rFont val="Arial"/>
        <family val="2"/>
      </rPr>
      <t>Primera Infancia Sede Dirección General</t>
    </r>
    <r>
      <rPr>
        <sz val="10"/>
        <rFont val="Arial"/>
        <family val="2"/>
      </rPr>
      <t xml:space="preserve">
2.1
02/01/2019
2.2
02/01/2019
2.3
02/01/2019</t>
    </r>
  </si>
  <si>
    <r>
      <rPr>
        <b/>
        <sz val="10"/>
        <rFont val="Arial"/>
        <family val="2"/>
      </rPr>
      <t>Sede Dirección General</t>
    </r>
    <r>
      <rPr>
        <sz val="10"/>
        <rFont val="Arial"/>
        <family val="2"/>
      </rPr>
      <t xml:space="preserve">
1.1 15/12/2019
1.2 15/12/2019
2.1 15/12/2019
2.2 15/12/2019
3. 15/12/2019
</t>
    </r>
    <r>
      <rPr>
        <b/>
        <sz val="10"/>
        <rFont val="Arial"/>
        <family val="2"/>
      </rPr>
      <t>Regional</t>
    </r>
    <r>
      <rPr>
        <sz val="10"/>
        <rFont val="Arial"/>
        <family val="2"/>
      </rPr>
      <t xml:space="preserve">
1. 15/12/2019
2. 15/12/2019
3. 15/12/2019
</t>
    </r>
    <r>
      <rPr>
        <b/>
        <sz val="10"/>
        <rFont val="Arial"/>
        <family val="2"/>
      </rPr>
      <t>Primera Infancia Sede Dirección General</t>
    </r>
    <r>
      <rPr>
        <sz val="10"/>
        <rFont val="Arial"/>
        <family val="2"/>
      </rPr>
      <t xml:space="preserve">
2.1
31/12/2019
2.2
31/12/2019
2.3
31/12/2019</t>
    </r>
  </si>
  <si>
    <r>
      <rPr>
        <b/>
        <sz val="10"/>
        <rFont val="Arial"/>
        <family val="2"/>
      </rPr>
      <t xml:space="preserve">Sede Dirección General 
</t>
    </r>
    <r>
      <rPr>
        <sz val="10"/>
        <rFont val="Arial"/>
        <family val="2"/>
      </rPr>
      <t xml:space="preserve">
1.1 Realizar socializaciones de procedimientos relacionados con la gestión contractual (etapa precontractual y contractual) .
1.2  Ampliar los medios de socialización con las Regionales de los nuevos procedimiento que se adopten para le gestión precontractual con el apoyo de la Oficina de Gestión Regional 
2.1 Realización de capacitaciones. estudios previos y pliegos
</t>
    </r>
    <r>
      <rPr>
        <b/>
        <sz val="10"/>
        <rFont val="Arial"/>
        <family val="2"/>
      </rPr>
      <t>Regional</t>
    </r>
    <r>
      <rPr>
        <sz val="10"/>
        <rFont val="Arial"/>
        <family val="2"/>
      </rPr>
      <t xml:space="preserve">
1. Realizar Reuniones convocadas desde la Coordinación del Grupos Jurídicos/ Administrativo de socialización  de los nuevos procedimiento que se adopten para le gestión precontractual
2. Diligenciar y remitir a la Dirección Contratación formatos adoptados de capacitaciones realizadas y recibidas sobre los diferentes procedimientos establecidos para la gestión precontractual 
</t>
    </r>
    <r>
      <rPr>
        <b/>
        <sz val="10"/>
        <rFont val="Arial"/>
        <family val="2"/>
      </rPr>
      <t xml:space="preserve">2. Acciones  Dirección de Primera Infancia Sede Nacional
</t>
    </r>
    <r>
      <rPr>
        <sz val="10"/>
        <rFont val="Arial"/>
        <family val="2"/>
      </rPr>
      <t>2.1. Durante el proceso de contratación de los servicios de Primera Infancia, realizar las reuniones de seguimiento con las Direcciones Regionales, para verificar la EAS que será asignadas para la prestación de los servicios a la Primera Infancia.
2.2 Realizar los comités técnico operativos de acuerdo a lo estipulado en las minutas de los contratos de aporte,  con el fin de validar los procesos y procedimientos requeridos para la adecuada prestación del servicio para la atención a la Primera Infancia.
2.3 Consolidar los resultados de la supervisión realizada por los grupos de la Sede Nacional, Regionales o Centros Zonales.</t>
    </r>
  </si>
  <si>
    <r>
      <rPr>
        <b/>
        <sz val="10"/>
        <rFont val="Arial"/>
        <family val="2"/>
      </rPr>
      <t>Dir Contratación SN</t>
    </r>
    <r>
      <rPr>
        <sz val="10"/>
        <rFont val="Arial"/>
        <family val="2"/>
      </rPr>
      <t xml:space="preserve">
1.1. 02/01/2019
1.2.  02/02/2019
2.1.  16/01/2019
</t>
    </r>
    <r>
      <rPr>
        <b/>
        <sz val="10"/>
        <rFont val="Arial"/>
        <family val="2"/>
      </rPr>
      <t xml:space="preserve">Regional
</t>
    </r>
    <r>
      <rPr>
        <sz val="10"/>
        <rFont val="Arial"/>
        <family val="2"/>
      </rPr>
      <t xml:space="preserve">1. 01/03/19
2. 01/03/19
</t>
    </r>
    <r>
      <rPr>
        <b/>
        <sz val="10"/>
        <rFont val="Arial"/>
        <family val="2"/>
      </rPr>
      <t xml:space="preserve">Primera Infancia SN
</t>
    </r>
    <r>
      <rPr>
        <sz val="10"/>
        <rFont val="Arial"/>
        <family val="2"/>
      </rPr>
      <t>2.1 02/01/2019
2.2 02/01/2019
2.3 02/01/2019</t>
    </r>
  </si>
  <si>
    <r>
      <rPr>
        <b/>
        <sz val="10"/>
        <rFont val="Arial"/>
        <family val="2"/>
      </rPr>
      <t>Dir Contratación SN</t>
    </r>
    <r>
      <rPr>
        <sz val="10"/>
        <rFont val="Arial"/>
        <family val="2"/>
      </rPr>
      <t xml:space="preserve">
1.1.  15/12/2019
1.2.  15/12/2019
2.1 15/12/2019
</t>
    </r>
    <r>
      <rPr>
        <b/>
        <sz val="10"/>
        <rFont val="Arial"/>
        <family val="2"/>
      </rPr>
      <t>Regional</t>
    </r>
    <r>
      <rPr>
        <sz val="10"/>
        <rFont val="Arial"/>
        <family val="2"/>
      </rPr>
      <t xml:space="preserve">
1 15/12/2019
2 15/12/2019
</t>
    </r>
    <r>
      <rPr>
        <b/>
        <sz val="10"/>
        <rFont val="Arial"/>
        <family val="2"/>
      </rPr>
      <t>Primera Infancia SN</t>
    </r>
    <r>
      <rPr>
        <sz val="10"/>
        <rFont val="Arial"/>
        <family val="2"/>
      </rPr>
      <t xml:space="preserve">
2.1 15/12/2019
2.2 15/12/2019
2.3 15/12/2019</t>
    </r>
  </si>
  <si>
    <r>
      <rPr>
        <b/>
        <sz val="10"/>
        <rFont val="Arial"/>
        <family val="2"/>
      </rPr>
      <t>Dir Contratación Sede Dirección General</t>
    </r>
    <r>
      <rPr>
        <sz val="10"/>
        <rFont val="Arial"/>
        <family val="2"/>
      </rPr>
      <t xml:space="preserve">
1.1.  01/03/2019
</t>
    </r>
    <r>
      <rPr>
        <b/>
        <sz val="10"/>
        <rFont val="Arial"/>
        <family val="2"/>
      </rPr>
      <t xml:space="preserve">Regional
</t>
    </r>
    <r>
      <rPr>
        <sz val="10"/>
        <rFont val="Arial"/>
        <family val="2"/>
      </rPr>
      <t xml:space="preserve">1.1.  01/03/2019
</t>
    </r>
    <r>
      <rPr>
        <b/>
        <sz val="10"/>
        <rFont val="Arial"/>
        <family val="2"/>
      </rPr>
      <t>Primera Infancia Sede Dirección General</t>
    </r>
    <r>
      <rPr>
        <sz val="10"/>
        <rFont val="Arial"/>
        <family val="2"/>
      </rPr>
      <t xml:space="preserve">
2.1.  
2/01/2019
2.2.  
2/01/2019
2.3.  
2/01/2019
2.4.  
2/01/2019</t>
    </r>
  </si>
  <si>
    <r>
      <rPr>
        <b/>
        <sz val="10"/>
        <rFont val="Arial"/>
        <family val="2"/>
      </rPr>
      <t>Dir Contratación Sede Dirección General</t>
    </r>
    <r>
      <rPr>
        <sz val="10"/>
        <rFont val="Arial"/>
        <family val="2"/>
      </rPr>
      <t xml:space="preserve">
1.1.  15/12/2019
</t>
    </r>
    <r>
      <rPr>
        <b/>
        <sz val="10"/>
        <rFont val="Arial"/>
        <family val="2"/>
      </rPr>
      <t>Regional</t>
    </r>
    <r>
      <rPr>
        <sz val="10"/>
        <rFont val="Arial"/>
        <family val="2"/>
      </rPr>
      <t xml:space="preserve">
1.1.  15/12/2019
</t>
    </r>
    <r>
      <rPr>
        <b/>
        <sz val="10"/>
        <rFont val="Arial"/>
        <family val="2"/>
      </rPr>
      <t>Primera Infancia Sede Dirección General</t>
    </r>
    <r>
      <rPr>
        <sz val="10"/>
        <rFont val="Arial"/>
        <family val="2"/>
      </rPr>
      <t xml:space="preserve">
2.1.  
15/12/2019
2.2.  
15/12/2019
2.3.  
15/12/2019
2.4. 
15/12/2019</t>
    </r>
  </si>
  <si>
    <r>
      <rPr>
        <b/>
        <sz val="10"/>
        <rFont val="Arial"/>
        <family val="2"/>
      </rPr>
      <t>Dir Contratación Sede Dirección General</t>
    </r>
    <r>
      <rPr>
        <sz val="10"/>
        <rFont val="Arial"/>
        <family val="2"/>
      </rPr>
      <t xml:space="preserve">
1.1. Director de Contratación
</t>
    </r>
    <r>
      <rPr>
        <b/>
        <sz val="10"/>
        <rFont val="Arial"/>
        <family val="2"/>
      </rPr>
      <t>Regional</t>
    </r>
    <r>
      <rPr>
        <sz val="10"/>
        <rFont val="Arial"/>
        <family val="2"/>
      </rPr>
      <t xml:space="preserve">
1.1. Director de Contratación
</t>
    </r>
    <r>
      <rPr>
        <b/>
        <sz val="10"/>
        <rFont val="Arial"/>
        <family val="2"/>
      </rPr>
      <t xml:space="preserve">Primera Infancia Sede Dirección General
</t>
    </r>
    <r>
      <rPr>
        <sz val="10"/>
        <rFont val="Arial"/>
        <family val="2"/>
      </rPr>
      <t>2. Director de Primera Infancia</t>
    </r>
  </si>
  <si>
    <r>
      <rPr>
        <b/>
        <sz val="10"/>
        <rFont val="Arial"/>
        <family val="2"/>
      </rPr>
      <t>Antes de imprimir este documento… piense en el medio ambiente!</t>
    </r>
    <r>
      <rPr>
        <sz val="10"/>
        <rFont val="Arial"/>
        <family val="2"/>
      </rPr>
      <t xml:space="preserve">
Cualquier copia impresa de este documento se considera como COPIA NO CONTROLADA.</t>
    </r>
  </si>
  <si>
    <t>La periodicidad del reporte de esta actividad es cuatrimestral y se reportará desde el mes de mayo/19.</t>
  </si>
  <si>
    <r>
      <t xml:space="preserve">Durante el primer cuatrimestre del 2019 se evidenciaron actividades propuestas para dicho periodo.
</t>
    </r>
    <r>
      <rPr>
        <b/>
        <u/>
        <sz val="10"/>
        <color theme="1"/>
        <rFont val="Arial"/>
        <family val="2"/>
      </rPr>
      <t xml:space="preserve">Evidencias: </t>
    </r>
    <r>
      <rPr>
        <sz val="10"/>
        <color theme="1"/>
        <rFont val="Arial"/>
        <family val="2"/>
      </rPr>
      <t xml:space="preserve">
* Se realizó el registro del plan de racionalización de tramites vigencia 2019 en el aplicativo SUIT,
</t>
    </r>
    <r>
      <rPr>
        <sz val="10"/>
        <rFont val="Arial"/>
        <family val="2"/>
      </rPr>
      <t>*Se realizó Mesa de trabajo (acta del 8 de febrero del 2019)
*Se elaboro cronograma de actividades vigencia 2019 
* Se generó solicitud de ajustes del video de adopciones que hará parte del formulario en línea.(28/02/2019 subdirección de adopciones)</t>
    </r>
    <r>
      <rPr>
        <sz val="10"/>
        <color theme="1"/>
        <rFont val="Arial"/>
        <family val="2"/>
      </rPr>
      <t xml:space="preserve">
* Solicitud  ajustes del formulario de solicitud de adopción en línea. (26/03/2019 - Dirección de Protección)
* Envío de video ajustados (26/03/2019 - Oficina comunicaciones)
*Se generó caso de uso No. CC.2019.ICBF.SIM.ADO.0291 del 23/06/2019, con Ajuste pantalla de Ingreso al Formulario de </t>
    </r>
    <r>
      <rPr>
        <sz val="10"/>
        <rFont val="Arial"/>
        <family val="2"/>
      </rPr>
      <t>Solicitud de Adopción.
Ruta de evidencias: \\icbf.gov.co\fs_dpc\DPC\Monitoreo Plan Anticorrupción\Comp 2. Racionalización de Trámites</t>
    </r>
  </si>
  <si>
    <t xml:space="preserve">
Para el primer cuatrimestre del 2019 en la racionalización de este trámite no se presentó ningún avance, teniendo en cuenta que las actividades programadas inician a partir del mes Agosto de 2019 .
Sin embargo, en el mes de enero se realizo el registro del plan de racionalización de trámites vigencia 2019 en el aplicativo SUIT,</t>
  </si>
  <si>
    <r>
      <t xml:space="preserve">Se evidencia que la actividad se llevó a cabo dentro de los terminos establecidos 
</t>
    </r>
    <r>
      <rPr>
        <b/>
        <sz val="10"/>
        <color theme="1"/>
        <rFont val="Arial"/>
        <family val="2"/>
      </rPr>
      <t xml:space="preserve">
Evidencia</t>
    </r>
    <r>
      <rPr>
        <sz val="10"/>
        <color theme="1"/>
        <rFont val="Arial"/>
        <family val="2"/>
      </rPr>
      <t xml:space="preserve">   
Informe  Rendición de Cuentas 2018" de enero de 2019 .  Analisis de la respuesta a las preguntas # 2 y 8  publicado en la pagina web de la entidad https://www.icbf.gov.co/sites/default/files/informe_final_rpc_y_mp_2018_v2.pdf
</t>
    </r>
  </si>
  <si>
    <t xml:space="preserve">Se evidencia que se realizó el análisis requerido basado en los reportes FURAG; EDI e INT 
Evidencia   
Informe  Rendición de Cuentas 2018" de enero de 2019 .  Analisis de la respuesta a las preguntas # 6-11  publicado en la pagina web de la entidad https://www.icbf.gov.co/sites/default/files/informe_final_rpc_y_mp_2018_v2.pdf
</t>
  </si>
  <si>
    <r>
      <t xml:space="preserve">Se evidencia que se cumple con la actividad de definición de directrices  para rendición de cuentas y mesas públicas y se dieron a conocer a Directores Regionales, coordinadores de planeación y sistemas,  la Dirección de Servicios y Atención, Abastecimiento, SNBF y Oficina de Comunicaciones. 
</t>
    </r>
    <r>
      <rPr>
        <b/>
        <sz val="10"/>
        <color theme="1"/>
        <rFont val="Arial"/>
        <family val="2"/>
      </rPr>
      <t xml:space="preserve"> Evidencia </t>
    </r>
    <r>
      <rPr>
        <sz val="10"/>
        <color theme="1"/>
        <rFont val="Arial"/>
        <family val="2"/>
      </rPr>
      <t xml:space="preserve">
- Memorando S-2019-082907-0101 del 14 de febrero de 2019 de la Dirección de Planeación y control de la Gestión  y socializadas por correo electrónico De: Silvana Godoy Mateus; Enviado el: miércoles, 20 de febrero de 2019 16:32; Asunto: Rendición Pública de Cuentas y Mesas Públicas - directrices 2019.
- correo electronico 20/02/2019Rendición Pública de Cuentas y Mesas Públicas - directrices 2019.</t>
    </r>
  </si>
  <si>
    <r>
      <t xml:space="preserve">Se evidenció que se definieron los roles a nivel nacional, regional y zonal  mediante el diseño e implementación de un porcedimiento.
</t>
    </r>
    <r>
      <rPr>
        <b/>
        <sz val="10"/>
        <rFont val="Arial"/>
        <family val="2"/>
      </rPr>
      <t xml:space="preserve">Evidencias 
</t>
    </r>
    <r>
      <rPr>
        <sz val="10"/>
        <color rgb="FFFF0000"/>
        <rFont val="Arial"/>
        <family val="2"/>
      </rPr>
      <t>P2.MS PROCEDIMIENTO RENDICIÓN PÚBLICA DE CUENTAS Y MESAS PÚBLICAS v.2, ubicado en la página web institucional, ruta: www.icbf.gov.co / El Instituto / Modelo de Operación por Procesos / Monitoreo y Seguimiento a la Gestión. URL: https://www.icbf.gov.co/evaluacion/monitoreo-y-seguimiento-la-gestion</t>
    </r>
    <r>
      <rPr>
        <sz val="10"/>
        <rFont val="Arial"/>
        <family val="2"/>
      </rPr>
      <t xml:space="preserve">
</t>
    </r>
  </si>
  <si>
    <r>
      <t xml:space="preserve">Se evidenció que la entidad  ha publicado 3 boletines en el año enero, febrero y marzo  de 2019   y en  el mismo se realiza el análisis comparativo  de las PQRS
</t>
    </r>
    <r>
      <rPr>
        <b/>
        <sz val="10"/>
        <rFont val="Arial"/>
        <family val="2"/>
      </rPr>
      <t xml:space="preserve">
Evidencia 
</t>
    </r>
    <r>
      <rPr>
        <sz val="10"/>
        <rFont val="Arial"/>
        <family val="2"/>
      </rPr>
      <t xml:space="preserve">Boletines de los meses de enero-febrero -marzo en el siguiente link: https://www.icbf.gov.co/servicios/informes-boletines-pqrds
</t>
    </r>
  </si>
  <si>
    <r>
      <t xml:space="preserve">Se evidenció que durante el cuatrimestre se avanzó en la estrategia de comunicación de transparencia. </t>
    </r>
    <r>
      <rPr>
        <b/>
        <sz val="10"/>
        <color theme="1"/>
        <rFont val="Arial"/>
        <family val="2"/>
      </rPr>
      <t xml:space="preserve">
Evidencias  </t>
    </r>
    <r>
      <rPr>
        <sz val="10"/>
        <color theme="1"/>
        <rFont val="Arial"/>
        <family val="2"/>
      </rPr>
      <t xml:space="preserve">
Enero:  publicación boletin Vive ICBF 48,49,50,51 y en Twitter 
- Febrero: publicación boletin Vive ICBF N° 55
Marzo : Publicación boletin Vive ICBF 58,59 y 60 y en facebook 
Abril: Publicación boletin Vive ICBF 61  en facebook y Twiter  </t>
    </r>
  </si>
  <si>
    <r>
      <t xml:space="preserve">Se constató correo electrónico del 09/04/2019 con asunto: Alerta No. 1 Monitoreo PPC ICBF 2019; donde la DSYA en su rol de monitoreo del Plan de Participación Ciudadana realizó la primer alerta frente al cumplimiento del mismo. 
</t>
    </r>
    <r>
      <rPr>
        <b/>
        <sz val="10"/>
        <color theme="1"/>
        <rFont val="Arial"/>
        <family val="2"/>
      </rPr>
      <t>EVIDENCIA</t>
    </r>
    <r>
      <rPr>
        <sz val="10"/>
        <color theme="1"/>
        <rFont val="Arial"/>
        <family val="2"/>
      </rPr>
      <t xml:space="preserve">
Correo electrónico del fecha 09/04/2019 con asunto: Alerta No. 1 Monitoreo PPC ICBF 2019
Herramienta: Reporte de monitoreo 01 ene-marz, donde se encuentra el Plan de Participación 2019 y la matriz de observaciones de monitoreo DSYA</t>
    </r>
  </si>
  <si>
    <t>La periodicidad del reporte de esta actividad es "Única" sin detallar fecha de inicio.</t>
  </si>
  <si>
    <r>
      <t xml:space="preserve">Se evidencia ajuste en los instrumentos y se publicaron como documentos de origen controlado.
</t>
    </r>
    <r>
      <rPr>
        <b/>
        <sz val="10"/>
        <rFont val="Arial"/>
        <family val="2"/>
      </rPr>
      <t xml:space="preserve">
Evidencia.
</t>
    </r>
    <r>
      <rPr>
        <sz val="10"/>
        <rFont val="Arial"/>
        <family val="2"/>
      </rPr>
      <t>Formatos de fecha 20/02/2019 relacionados al PROCEDIMIENTO RENDICIÓN PÚBLICA DE CUENTAS Y MESAS PÚBLICAS v.2: Formato Programación y Monitoreo de Eventos RPC y MP v4,F1.P2.MS, Formato Análisis Evaluación RPC y MP v1, F10.P2.MS Formato Compromisos RPC y MP v1, F11.P2.MSFormato Resultados RPC y MP v1, F12.P2.MS Formato Consulta Previa MP v1, F6.P2.MS  Formato Análisis Consulta Previa MP v1, F7.P2.MS Formato Lista de Asistentes RPC y MP v1, F8.P2.MS Formato Encuesta de Evaluación RPC y MP v1, F9.P2.MS, los cuales están ubicados en la página web institucional, ruta: www.icbf.gov.co / El Instituto / Modelo de Operación por Procesos / Monitoreo y Seguimiento a la Gestión. URL: https://www.icbf.gov.co/evaluacion/monitoreo-y-seguimiento-la-gestion</t>
    </r>
  </si>
  <si>
    <r>
      <t xml:space="preserve">
Se evidencia que se cumple con la actividad de definición de directrices  para rendición de cuentas y mesas públicas y se dieron a conocer a Directores Regionales, coordinadores de planeación y sistemas,  la Dirección de Servicios y Atención, Abastecimiento, SNBF y oficina de Comunicaciones.   Adicionalmente se socializa desde la página Web los formatos relacionados con el procedimiento de Rendción pública de cuentas ICBF.
</t>
    </r>
    <r>
      <rPr>
        <b/>
        <sz val="10"/>
        <rFont val="Arial"/>
        <family val="2"/>
      </rPr>
      <t xml:space="preserve">
 Evidencia</t>
    </r>
    <r>
      <rPr>
        <sz val="10"/>
        <rFont val="Arial"/>
        <family val="2"/>
      </rPr>
      <t xml:space="preserve"> 
- Memorando S-2019-082907-0101 del 14 de febrero de 2019 de la Dirección de Planeación y control de la Gestión  y socializadas por correo electrónico  Enviado el: miércoles, 20 de febrero de 2019 ; Asunto: Rendición Pública de Cuentas y Mesas Públicas - directrices 2019.
- correo electronico 20/02/2019Rendición Pública de Cuentas y Mesas Públicas - directrices 2019.
-Formatos de fecha 20/02/2019 relacionados al PROCEDIMIENTO RENDICIÓN PÚBLICA DE CUENTAS Y MESAS PÚBLICAS v.2: Formato Programación y Monitoreo de Eventos RPC y MP v4,F1.P2.MS, Formato Análisis Evaluación RPC y MP v1, F10.P2.MS Formato Compromisos RPC y MP v1, F11.P2.MSFormato Resultados RPC y MP v1, F12.P2.MS Formato Consulta Previa MP v1, F6.P2.MS  Formato Análisis Consulta Previa MP v1, F7.P2.MS Formato Lista de Asistentes RPC y MP v1, F8.P2.MS Formato Encuesta de Evaluación RPC y MP v1, F9.P2.MS, los cuales están ubicados en la página web institucional, ruta: www.icbf.gov.co / El Instituto / Modelo de Operación por Procesos / Monitoreo y Seguimiento a la Gestión. URL: https://www.icbf.gov.co/evaluacion/monitoreo-y-seguimiento-la-gestion</t>
    </r>
  </si>
  <si>
    <t>La periodicidad del reporte de esta actividad es trimestral apartir del mes de junio de 2019</t>
  </si>
  <si>
    <r>
      <t xml:space="preserve">Se evidenciaron cinco (5) correos electrónicos donde la Dirección de Servicios y Atención le informa a las Direcciones: Primera Infancia, Nutrición, Niñez y Adolescencia, Familia y Comunidades y Servicios y Atención, sobre la apertura de las Acciones Correctivas como consecuencias de los hallazgos del informe "MEDICIÓN DE SATISFACCIÓN DE LOS CLIENTES EXTERNOS SOBRE LOS PROGRAMAS Y SERVICIOS DEL ICBF" realizado por el CONSORCIO IS-PROYECTAMOS en el marco del contrato No. 1456 - 2018.
Adicionalmente, se verificó el correo electrónico del 07/05/2019 con Asunto: "Acciones Correctivas - Programas Medición de Satisfacción", donde la Dirección de Servicios y Atención solicita a la Subdirección de Mejoramiento Organizacional validar y aprobar las acciones correctivas de los temas: 1. Programa de Adopción, encuesta a familias residentes en el Exterior, 2. Programa Hogares Sustitutos, 3. Programa Hogares Comunitarios de Bienestar Integrales. 
De acuerdo con lo anterior se da por cumplida la actividad al alcanzar la meta de: Acciones de Mejora formuladas en ISOLUCION
</t>
    </r>
    <r>
      <rPr>
        <b/>
        <sz val="10"/>
        <rFont val="Arial"/>
        <family val="2"/>
      </rPr>
      <t xml:space="preserve">
EVIDENCIA
</t>
    </r>
    <r>
      <rPr>
        <sz val="10"/>
        <rFont val="Arial"/>
        <family val="2"/>
      </rPr>
      <t>Correo electrónico de fecha 03/04/2019 con Asunto: "Acción Correctiva 10712 - Proceso Relación con el Ciudadano", dirigido a Juan Pablo Angulo Salazar de D</t>
    </r>
    <r>
      <rPr>
        <i/>
        <sz val="10"/>
        <rFont val="Arial"/>
        <family val="2"/>
      </rPr>
      <t>irección de Familias y Comunidades</t>
    </r>
    <r>
      <rPr>
        <sz val="10"/>
        <rFont val="Arial"/>
        <family val="2"/>
      </rPr>
      <t xml:space="preserve">.
Correo electrónico de fecha 03/04/2019 con Asunto: "Acción Correctiva 10713 - Proceso Relación con el Ciudadano", dirigido a Natalia Velasco Castrillon de </t>
    </r>
    <r>
      <rPr>
        <i/>
        <sz val="10"/>
        <rFont val="Arial"/>
        <family val="2"/>
      </rPr>
      <t>Dirección de Niñez y Adolescenci</t>
    </r>
    <r>
      <rPr>
        <sz val="10"/>
        <rFont val="Arial"/>
        <family val="2"/>
      </rPr>
      <t xml:space="preserve">a.
Correo electrónico de fecha 03/04/2019 con Asunto: "Acción Correctiva 10714 - Proceso Relación con el Ciudadano", dirigido a Carlos Alberto Aparicio Patino de </t>
    </r>
    <r>
      <rPr>
        <i/>
        <sz val="10"/>
        <rFont val="Arial"/>
        <family val="2"/>
      </rPr>
      <t>Dirección de Primera Infancia</t>
    </r>
    <r>
      <rPr>
        <sz val="10"/>
        <rFont val="Arial"/>
        <family val="2"/>
      </rPr>
      <t xml:space="preserve">.
Correo electrónico de fecha 03/04/2019 con Asunto: "Acción Correctiva 10715 - Proceso Relación con el Ciudadano", dirigido a Carolina Villegas De Nubila de </t>
    </r>
    <r>
      <rPr>
        <i/>
        <sz val="10"/>
        <rFont val="Arial"/>
        <family val="2"/>
      </rPr>
      <t>Dirección de Nutrició</t>
    </r>
    <r>
      <rPr>
        <sz val="10"/>
        <rFont val="Arial"/>
        <family val="2"/>
      </rPr>
      <t xml:space="preserve">n.
Correo electrónico de fecha 03/04/2019 con Asunto: "Acción Correctiva 10716 - Proceso Relación con el Ciudadano", dirigido a Patricia Ochoa Restrepo de </t>
    </r>
    <r>
      <rPr>
        <i/>
        <sz val="10"/>
        <rFont val="Arial"/>
        <family val="2"/>
      </rPr>
      <t>Dirección de Servicios y Atenció</t>
    </r>
    <r>
      <rPr>
        <sz val="10"/>
        <rFont val="Arial"/>
        <family val="2"/>
      </rPr>
      <t xml:space="preserve">n.
Correo electrónico de fecha martes 07/05/2019 con Asunto: "Acciones Correctivas - Programas Medición de Satisfacción 2018".
</t>
    </r>
    <r>
      <rPr>
        <b/>
        <sz val="10"/>
        <rFont val="Arial"/>
        <family val="2"/>
      </rPr>
      <t xml:space="preserve">RECOMENDACIÓN OCI
</t>
    </r>
    <r>
      <rPr>
        <sz val="10"/>
        <rFont val="Arial"/>
        <family val="2"/>
      </rPr>
      <t xml:space="preserve">Es importante que desde la Dirección de Servicios y Atención se realice el ejercicio de seguimiento y monitoreo a las Acciones Correctivas y se deje evidencia de esta actuación. Lo anterior, en el marco de la mejora continua de los procesos del ICBF. 
</t>
    </r>
  </si>
  <si>
    <r>
      <t xml:space="preserve">Se evidenció avance en la elaboración de los cronogramas de las regionales: Nariño, Magdalena, Sucre, Atlántico, Antioquia, Caldas, Guajira, Cundinamarca, Bogotá, Boyacá, Córdoba, Cesar, Tolima, Huila, Amazonas, Cauca, Valle, Quindío, Casanare, Bolívar y SDG. En los cronogramas de Sucre se evidenció que  hay registro de fechas para las fases de planeación y diagnóstico pero no hay fechas correspondientes a la fase de Ejecución. En los cronogramas no se observa que tengan unificadas las fases puesto que no todos los cronogramas las tienen registradas (Avance del mes de abril).  
</t>
    </r>
    <r>
      <rPr>
        <b/>
        <sz val="10"/>
        <rFont val="Arial"/>
        <family val="2"/>
      </rPr>
      <t>Evidencia:</t>
    </r>
    <r>
      <rPr>
        <sz val="10"/>
        <rFont val="Arial"/>
        <family val="2"/>
      </rPr>
      <t xml:space="preserve">
22 Cronogramas y planes de trabaja (Regionales y Sede de la Dirección General)
</t>
    </r>
    <r>
      <rPr>
        <sz val="10"/>
        <color rgb="FFFF0000"/>
        <rFont val="Arial"/>
        <family val="2"/>
      </rPr>
      <t xml:space="preserve">
</t>
    </r>
    <r>
      <rPr>
        <sz val="10"/>
        <rFont val="Arial"/>
        <family val="2"/>
      </rPr>
      <t>Abril: hojas de cálculo con los planes de trabajo y cronogramas de Nariño, Magdalena, Sucre, Atlántico, Antioquia, Caldas, Guajira, Cundinamarca, Bogotá, Boyacá, Córdoba, Cesar, Tolima, Huila, Amazonas, Cauca, Valle, Quindío, Casanare, Bolívar y SDG. Archivos 10PLAN DE TRABAJO REGIONAL BOGOTA.xlsx, 11PLAN DE TRABAJO REGIONAL BOYACA.xlsx, 12PLAN DE TRABAJO REGIONAL CORDOBA.xlsx, 13PLAN DE TRABAJO REGIONAL CESAR.xlsx, 14PLAN DE TRABAJO REGIONAL TOLIMA.xlsx, 15PLAN DE TRABAJO REGIONAL HUILA.xlsx, 16PLAN DE TRABAJO REGIONAL AMAZONAS.xlsx, 17PLAN DE TRABAJO REGIONAL CAUCA.xlsx, 18PLAN DE TRABAJO REGIONAL VALLE.xlsx, 19PLAN DE TRABAJO ICBF REGIONAL QUINDIO.xlsx,1PLAN DE TRABAJO REGIONAL NARI¥O.xlsx, 20PLAN DE TRABAJO REGIONAL CASANARE.xlsx, 21PLAN DE TRABAJO REGIONAL BOLIVAR.xlsx, 2PLAN DE TRABAJO REGIONAL MAGDALENA.xlsx, 3PLAN DE TRABAJO REGIONAL SUCRE.xlsx, 4PLAN DE TRABAJO REGIONAL ATLANTICO.xlsx, 5PLAN DE TRABAJO REGIONAL ANTIOQUIA.xlsx, 6PLAN DE TRABAJO REGIONAL CALDAS.xlsx, 7PLAN DE TRABAJO REGIONAL SANTANDER.xlsx, 8PLAN DE TRABAJO REGIONAL GUAJIRA.xlsx, 9PLAN DE TRABAJO REGIONAL CUNDINAMARCA.xlsx</t>
    </r>
  </si>
  <si>
    <t>La periodicidad del reporte de esta actividad es semestral e inicia a partir del 30 de junio 2019.</t>
  </si>
  <si>
    <t>La Dirección de Servicios y Atención informa: "Durante este cuatrimestre no se realizaron acciones para el cumplimiento de esta actividad ".
La periodicidad del reporte de esta actividad es "Único" e inicia el 16 de agosto de 2019.</t>
  </si>
  <si>
    <t xml:space="preserve">Del plan de tratamiento se pudo evidenciar:
1 y 2. Ajuste de los procedimientos de representación, Asesoría Jurídica y estrategias constitucionales, los cuales se encuentran en revisión de la Jefe de la Oficina  Jurídica, con el fin de ser enviados para su protocolización por parte de la Oficina de Mejoramiento Organizacional (Se evidencia formato de solicitud y modificación de documentos en ISOLUCION). 
3. No se presentaron evidencias.  Verificar por cuanto en ISOLUCION no se relacionó esta acción. </t>
  </si>
  <si>
    <t>Sin avance de las actividades del plan de tratamiento.  Se recomienda que el avance registrado en el aplicativo ISOLUCION para el mes de abril contenga los soportes o que se adjunte en la ruta indicada  en el campo "Seguimiento " de dicho aplicativo.</t>
  </si>
  <si>
    <t xml:space="preserve"> Sede:
1. Realizar sesión de sensibilización a los Comités de Adopciones regionales 
Regional:
1. Realizar sesión de sensibilización a los centros zonales
</t>
  </si>
  <si>
    <t xml:space="preserve">Del plan de tratamiento se pudo evidenciar:
1 y 2 . Capacitación en los lineamientos de adopciones por parte de la Subdirección de Adopciones a la Regional Bolívar y sus centros Zonales.   Teniendo en cuenta que la capacitación va dirigida a los Comités de Adopciones es importante tener el registro de asistencia del Director Regional teniendo en cuenta que es miembro principal de dichos comités.
Se recomienda que el avance registrado en el aplicativo ISOLUCION para el mes de abril contenga los soportes o que se adjunte en la ruta indicada  en el campo "Seguimiento " de dicho aplicativo
</t>
  </si>
  <si>
    <t>Dirección de Nutrición</t>
  </si>
  <si>
    <r>
      <t xml:space="preserve">Del plan de tratamiento se pudo evidenciar:
1.1. Plan de visitas presentado por la Interventoría durante el  mes de febrero  de 2019 y memorando S2019-23926-01-01 del 06/03/2018 dirigido a C&amp;M consultores  respuesta presentación plan de visitas.  Abril:  Memorando validación del plan de visitas presentado por la interventoría para el mes de mayo de la dirección de Nutrición . </t>
    </r>
    <r>
      <rPr>
        <sz val="10"/>
        <rFont val="Arial"/>
        <family val="2"/>
      </rPr>
      <t>del 08/05/2019 
1.2.  Se evidencia "Matriz de seguimientos a las novedades", sin embargo esta no cuenta con el seguimiento que se realiza.  Se recomienda registrar en dicha matriz la trazabilidad de los correos de tal manera que se permita evidenciar el seguimiento a las novedades presentadas y a las acciones</t>
    </r>
    <r>
      <rPr>
        <sz val="10"/>
        <color theme="1"/>
        <rFont val="Arial"/>
        <family val="2"/>
      </rPr>
      <t xml:space="preserve">.
1.3  Pieza  audiovisual   "Prevenir y evitar el uso indebido de los Alimentos de Alto Valor Nutricional" y correo electrónico del 04/04/2019 </t>
    </r>
  </si>
  <si>
    <t>Desconocimiento de las responsabilidades en el manejo de información
Desconocimiento del proceso, actividad o procedimiento. 
Falta de actividades de sensibilización. 
Falta de ética profesional por parte de los colaboradores.
Condiciones locativas de los centros zonales que impiden el manejo reservado de la información durante la atención</t>
  </si>
  <si>
    <t xml:space="preserve">Sede Nacional 
1. Mantener actualizado el índice de información clasificada y reservada. 
2. Socializar los Instrumentos de gestión de la información publica, especialmente el índice de información clasificada y reservada con los responsables de servicios y atención a nivel nacional.
3. Monitorear trimestralmente la gestión de las denuncias recibidas en la línea anticorrupción frente al tema de uso indebido de la información reservada y clasificada.
</t>
  </si>
  <si>
    <t>Sede Nacional
1.  Índice de información clasificada y reservada actualizado y publicado.
2.  Evidencias de socialización
3.  Publicación en Boletín de PQRS del seguimiento realizado a las denuncias de Presuntos Actos de Corrupción con el motivo Uso Indebido de la Información Reservada y Clasificada de la Entidad</t>
  </si>
  <si>
    <t>Del plan de tratamiento se pudo evidenciar:
2. Socialización al colaboradores de centro de contacto el 29/03/2019 , presentación power point, correo electrónico de citación del día  equipo de formadores del Centro de Contacto de ICBF, en instrumentos de gestión de información publica con énfasis en el índice de información clasificada y reservada 15/03/2019.  Listado de asistencia de video conferencia a los enlaces de SyA a nivel Regional y centro Zonal con respecto a la Gestión de información Pública del 24 y 25 de abril de 2019.
3. Boletín PQRSD de   Enero, febrero, marzo y abril en el cual se presenta el  informe de denuncias de presuntos actos de corrupción.  En el boletín de PQRSD del mes de febrero de 2019, se presentó una (1) denuncia de presunto acto de corrupción, por uso indebido de la información. Al mes de abril se registra un total de 44 denuncias de presuntos actos de corrupción de las cuales ninguna corresponde a la tipología: Uso indebido de la información clasificada y reservada”.</t>
  </si>
  <si>
    <t>1. Ausencia de controles, registro y verificación de Información por parte del área técnica y la Direccion de Contratacion en la elaboración de documentación previa y en la suscripción del contrato.
2. Desconocimiento de la normatividad en materia de contratación
3. Procedimientos inexistentes, deficientes o desactualizados. 
4. Ausencia de personal idóneo que adelante los procesos de contratación.</t>
  </si>
  <si>
    <t>1. Incumpliendo de los principios de transparencia, economía y selección objetiva de la contratación pública. 
2. Deficiencias en la prestación del servicio y afectación en el cumplimiento de la misión y los objetivos institucionales.
3. Procesos sancionatorios, disciplinarios, fiscales y penales.
4. Pérdida de la imagen y credibilidad institucional
5. Intervención de órganos de control.</t>
  </si>
  <si>
    <r>
      <rPr>
        <b/>
        <sz val="10"/>
        <rFont val="Arial"/>
        <family val="2"/>
      </rPr>
      <t>Sede Dirección General</t>
    </r>
    <r>
      <rPr>
        <sz val="10"/>
        <rFont val="Arial"/>
        <family val="2"/>
      </rPr>
      <t xml:space="preserve">
1. Dirección de Contratación
2. Dirección de Contratación
3. Dirección de Contratación
</t>
    </r>
    <r>
      <rPr>
        <b/>
        <sz val="10"/>
        <rFont val="Arial"/>
        <family val="2"/>
      </rPr>
      <t xml:space="preserve">Regional
</t>
    </r>
    <r>
      <rPr>
        <sz val="10"/>
        <rFont val="Arial"/>
        <family val="2"/>
      </rPr>
      <t xml:space="preserve">1.  Grupo Jurídico
2.  Grupo Jurídico
3.  Grupo Jurídico
</t>
    </r>
    <r>
      <rPr>
        <b/>
        <sz val="10"/>
        <rFont val="Arial"/>
        <family val="2"/>
      </rPr>
      <t>Primera Infancia</t>
    </r>
    <r>
      <rPr>
        <sz val="10"/>
        <rFont val="Arial"/>
        <family val="2"/>
      </rPr>
      <t xml:space="preserve">
2.1 Subdirector(a) de Gestión  Técnica para la atención a la  Primera Infancia.
2.2 Subdirector(a) de Operación para la atención a la  Primera Infancia.
2.3 Subdirector(a) de Gestión  Técnica para la atención a la  Primera Infancia.</t>
    </r>
  </si>
  <si>
    <r>
      <rPr>
        <b/>
        <sz val="10"/>
        <rFont val="Arial"/>
        <family val="2"/>
      </rPr>
      <t>Sede Dirección General</t>
    </r>
    <r>
      <rPr>
        <sz val="10"/>
        <rFont val="Arial"/>
        <family val="2"/>
      </rPr>
      <t xml:space="preserve">
1. Memorias y listas de asistencia y/o documento de constancia videoconferencia.
2. Reporte de avances de solicitudes a la DIT y reporte de seguimiento implementación en Regionales
3. Memorias y listas de asistencia y/o documento de constancia videoconferencia.
</t>
    </r>
    <r>
      <rPr>
        <b/>
        <sz val="10"/>
        <rFont val="Arial"/>
        <family val="2"/>
      </rPr>
      <t xml:space="preserve">Regional
</t>
    </r>
    <r>
      <rPr>
        <sz val="10"/>
        <rFont val="Arial"/>
        <family val="2"/>
      </rPr>
      <t>1. Memorias y listas de asistencia y/o documento de constancia videoconferencia.</t>
    </r>
    <r>
      <rPr>
        <b/>
        <sz val="10"/>
        <rFont val="Arial"/>
        <family val="2"/>
      </rPr>
      <t xml:space="preserve">
</t>
    </r>
    <r>
      <rPr>
        <sz val="10"/>
        <rFont val="Arial"/>
        <family val="2"/>
      </rPr>
      <t xml:space="preserve">2. Memorias y listas de asistencia y/o documento de constancia 
</t>
    </r>
    <r>
      <rPr>
        <b/>
        <sz val="10"/>
        <rFont val="Arial"/>
        <family val="2"/>
      </rPr>
      <t xml:space="preserve">
</t>
    </r>
    <r>
      <rPr>
        <sz val="10"/>
        <rFont val="Arial"/>
        <family val="2"/>
      </rPr>
      <t xml:space="preserve">3. Actas de comité
</t>
    </r>
    <r>
      <rPr>
        <b/>
        <sz val="10"/>
        <rFont val="Arial"/>
        <family val="2"/>
      </rPr>
      <t>Primera Infancia</t>
    </r>
    <r>
      <rPr>
        <sz val="10"/>
        <rFont val="Arial"/>
        <family val="2"/>
      </rPr>
      <t xml:space="preserve">
2.1.
Acta de Reunión de Seguimiento 
2.2.
Muestra aleatoria de actas de comité técnico operativos 
2.3
Informe de resultado de visitas de supervisión realizadas a las modalides de atención a la Primera Infancia.</t>
    </r>
  </si>
  <si>
    <t>1. Incumpliendo de los principios de transparencia, economía y selección objetiva de la contratación pública. 
2. Deficiencias en la prestación del servicio y afectación en el cumplimiento de la misión y los objetivos institucionales.
3. Procesos sancionatorios, disciplinarios, fiscales y penales.
4. Pérdida de la imagen y credibilidad institucional
 5. Afectación en la ejecución presupuestal y sobrecostos.</t>
  </si>
  <si>
    <r>
      <rPr>
        <b/>
        <sz val="10"/>
        <rFont val="Arial"/>
        <family val="2"/>
      </rPr>
      <t>Dir Contratación SN</t>
    </r>
    <r>
      <rPr>
        <sz val="10"/>
        <rFont val="Arial"/>
        <family val="2"/>
      </rPr>
      <t xml:space="preserve">
1.1.  Director de Contratación
1.2. Director de Contratación
2.1 Director de Contratación
</t>
    </r>
    <r>
      <rPr>
        <b/>
        <sz val="10"/>
        <rFont val="Arial"/>
        <family val="2"/>
      </rPr>
      <t>Regional</t>
    </r>
    <r>
      <rPr>
        <sz val="10"/>
        <rFont val="Arial"/>
        <family val="2"/>
      </rPr>
      <t xml:space="preserve">
1. Grupo Jurídico
2.  Grupo Jurídico
</t>
    </r>
    <r>
      <rPr>
        <b/>
        <sz val="10"/>
        <rFont val="Arial"/>
        <family val="2"/>
      </rPr>
      <t>Primera Infancia SN</t>
    </r>
    <r>
      <rPr>
        <sz val="10"/>
        <rFont val="Arial"/>
        <family val="2"/>
      </rPr>
      <t xml:space="preserve">
2.1 Director(a) de Primera Infancia
2.2 Director(a) de Primera Infancia
2.3 Director(a) de Primera Infancia</t>
    </r>
  </si>
  <si>
    <r>
      <rPr>
        <b/>
        <sz val="10"/>
        <rFont val="Arial"/>
        <family val="2"/>
      </rPr>
      <t xml:space="preserve">Dir. Contratación SN
</t>
    </r>
    <r>
      <rPr>
        <sz val="10"/>
        <rFont val="Arial"/>
        <family val="2"/>
      </rPr>
      <t xml:space="preserve">
1.1. Presentación de socialización y listados de asistencias
1.2 Memorandos de expedición y/o correos electrónicos
2.1 Material presentado para capacitación, listados de asistencias.
</t>
    </r>
    <r>
      <rPr>
        <b/>
        <sz val="10"/>
        <rFont val="Arial"/>
        <family val="2"/>
      </rPr>
      <t>Regional</t>
    </r>
    <r>
      <rPr>
        <sz val="10"/>
        <rFont val="Arial"/>
        <family val="2"/>
      </rPr>
      <t xml:space="preserve">
1. Memorias y listas de asistencia y/o documento de constancia videoconferencia.
2. Memorias y listas de asistencia y/o documento de constancia 
</t>
    </r>
    <r>
      <rPr>
        <b/>
        <sz val="10"/>
        <rFont val="Arial"/>
        <family val="2"/>
      </rPr>
      <t>Primera Infancia SN</t>
    </r>
    <r>
      <rPr>
        <sz val="10"/>
        <rFont val="Arial"/>
        <family val="2"/>
      </rPr>
      <t xml:space="preserve">
2.1.
Acta de Reunión de Seguimiento 
2.2.
Muestra aleatoria de actas de comité técnico operativos 
2.3
Informe de resultado de visitas de supervisión realizadas a las modalides de atención a la Primera Infancia.</t>
    </r>
  </si>
  <si>
    <t>1.Ausencia de personal  para adelantar la supervisión de contratos.
2. Concentración de supervisión de contratos en un solo colaborador.
3. Designación de supervisores y apoyos para la  supervisión no idóneos, para el ejercicio de supervisión de los servicios contratados.
4. Incumplimiento de la normatividad en materia de adquisición de bienes y servicios
5. Ausencia y/o deficientes procedimientos para la adquisición de bienes y servicios.
6. Falta de divulgación y socialización de los procedimientos para la adquisición de bienes y servicios.
7. Manipulación de información y documentación del proceso por parte de servidores y colaboradores con intereses particulares.
8. Extralimitación de funciones por parte de servidores públicos y/o colaboradores en la ausencia y/o toma de decisiones.
9. Existencia de tráfico de influencias.
10. Inadecuadas herramientas de gestión, registro y verificación de ejecución de contratación.
11. Faltas, ausencias o deficiencias de carácter jurídico, financiero o técnico, omitidas o trasgredidas durante la etapa de ejecución del contrato.
12. Condiciones (económicas, seguridad, amiguismo, etc.) que vulneran la objetividad del supervisor.
13. Influencia de terceros en la toma de decisiones por parte de los supervisores del ICBF.</t>
  </si>
  <si>
    <t>Omisión o acción por parte de los servidores, supervisores de contratos o apoyos a la supervisión, en búsqueda de beneficios particulares, desde el cumplimiento de requisitos de ejecución hasta la liquidación del contrato o acta de finalización y cierre financiero del mismo</t>
  </si>
  <si>
    <t>1. Desembolso o traspaso de recursos públicos a  terceros sin el cumplimiento de las obligaciones contractuales.
2. Improcedentes procesos sancionatorios.
3. Pérdida de competencia para la liquidación de contratos.
4. Incumplimiento de los principios de transparencia, economía y selección objetiva de la contratación pública. 
5. Deficiencias en la prestación del servicio y afectación en el cumplimiento de la misión y los objetivos institucionales.
6. Procesos sancionatorios, disciplinarios, fiscales y penales.
7. Pérdida de la imagen y credibilidad institucional
8. Afectación en la ejecución presupuestal y sobrecostos.</t>
  </si>
  <si>
    <r>
      <rPr>
        <b/>
        <sz val="10"/>
        <rFont val="Arial"/>
        <family val="2"/>
      </rPr>
      <t>Dirección de Contratación Sede Dirección General:</t>
    </r>
    <r>
      <rPr>
        <sz val="10"/>
        <rFont val="Arial"/>
        <family val="2"/>
      </rPr>
      <t xml:space="preserve">
1.1. Realizar capacitaciones dirigidas a los supervisores de las dependencias de la Sede de la Dirección General, respecto del ejercicio de supervisión.
</t>
    </r>
    <r>
      <rPr>
        <b/>
        <sz val="10"/>
        <rFont val="Arial"/>
        <family val="2"/>
      </rPr>
      <t xml:space="preserve">Regional
</t>
    </r>
    <r>
      <rPr>
        <sz val="10"/>
        <rFont val="Arial"/>
        <family val="2"/>
      </rPr>
      <t>1.1. Realizar socializaciones dirigidas a los supervisores de las Direcciones Regionales  General, respecto del ejercicio de supervisión.</t>
    </r>
    <r>
      <rPr>
        <b/>
        <sz val="10"/>
        <rFont val="Arial"/>
        <family val="2"/>
      </rPr>
      <t xml:space="preserve">
</t>
    </r>
    <r>
      <rPr>
        <sz val="10"/>
        <rFont val="Arial"/>
        <family val="2"/>
      </rPr>
      <t xml:space="preserve">
</t>
    </r>
    <r>
      <rPr>
        <b/>
        <sz val="10"/>
        <rFont val="Arial"/>
        <family val="2"/>
      </rPr>
      <t>Dirección de Primera Infancia Sede Dirección General</t>
    </r>
    <r>
      <rPr>
        <sz val="10"/>
        <rFont val="Arial"/>
        <family val="2"/>
      </rPr>
      <t xml:space="preserve">
2.1. Actualizar la Matriz de seguimiento de los contratos y/o convenios que se encuentran en liquidación.
2.2. Identificar el estado y tiempo para desarrollar la liquidación de los convenios.
2.3. Dar prioridad en el seguimiento a los Contratos/Convenios que son de años anteriores y que cuenten con fechas próximas para la pérdida de competencia de liquidación del mismo.
2.4. Realizar seguimiento a los contratos y/o convenios que se encuentran en liquidación.</t>
    </r>
  </si>
  <si>
    <r>
      <rPr>
        <b/>
        <sz val="10"/>
        <rFont val="Arial"/>
        <family val="2"/>
      </rPr>
      <t>Dir Contratación Sede Dirección General</t>
    </r>
    <r>
      <rPr>
        <sz val="10"/>
        <rFont val="Arial"/>
        <family val="2"/>
      </rPr>
      <t xml:space="preserve">
1.1.Memorias y listas de asistencia y/o documento de constancia del al videoconferencia 
</t>
    </r>
    <r>
      <rPr>
        <b/>
        <sz val="10"/>
        <rFont val="Arial"/>
        <family val="2"/>
      </rPr>
      <t>Regional</t>
    </r>
    <r>
      <rPr>
        <sz val="10"/>
        <rFont val="Arial"/>
        <family val="2"/>
      </rPr>
      <t xml:space="preserve">
1.1. Memorias y listas de asistencia y/o documento de constancia de las socializaciones 
</t>
    </r>
    <r>
      <rPr>
        <b/>
        <sz val="10"/>
        <rFont val="Arial"/>
        <family val="2"/>
      </rPr>
      <t>Primera Infancia Sede Dirección General</t>
    </r>
    <r>
      <rPr>
        <sz val="10"/>
        <rFont val="Arial"/>
        <family val="2"/>
      </rPr>
      <t xml:space="preserve">
2. Director de Primera Infancia</t>
    </r>
  </si>
  <si>
    <t>Deterioro de la imagen institucional frente a las acciones, omisiones y extralimitaciones en funciones de los servidores y ex servidores de la Entidad
Acciones contra la Entidad y contra los servidores públicos.
Presentación de los recursos que la ley otorga por parte de los usuarios.</t>
  </si>
  <si>
    <t>1. Comités Primarios
2. Reuniones de Seguimiento de Coordinadores
3. Curso Sensibilización Falta Disciplinaria.</t>
  </si>
  <si>
    <t>1.1 Presentar en comité las debilidades identificas para generar planes de acción.
1.2 Seguimiento a los compromisos y planes de acción generados del comité.
2.1  Seguimiento a compromisos, metas, control de términos a las directrices establecidas por la Jefe de la Oficina.
2.2 Sensibilizaciones a los colabores del ICBF en tema relacionado con la falta disciplinaria.
3.1 Diseñar y desarrollar el contenido del curso.</t>
  </si>
  <si>
    <t>1.1 Acta y listados de asistencias al Comité
1.2 Actas de reunión con listados de asistencias y/o correos electrónicos.
2.1 Actas de reunión con listados de asistencias y/o correos electrónicos.
2.2 Actas de reunión con listados de asistencias y/o correos electrónicos.
3.1 Actas de reunión y/o correos electrónicos.</t>
  </si>
  <si>
    <t>Del plan de tratamiento se pudo evidenciar:
1.1 y 1.2  Acta y listado de asistencia  de  comité primario del día 28 de febrero de 2019. La reunión es bimestral.   Segundo Comité Primario - Abril 29 de 2019.  Actas de reunión Coordinadores de Grupo (25/04/2019)   
2.1 y 2.2  Se evidencia 4 reuniones de seguimiento a Coordinadores por grupos   de actuación administrativa, investigaciones, prevención y PQRDS. para los meses de enero y febrero y 3 de seguimiento para el mes de marzo (24/04/2019, 29/04/2019, 30/04/19).   Actas de reunión al interior de los Grupos Internos de Trabajo. Sensibilización Regional ICBF Cauca (11/04/2019)
3.1 Se evidencio que para le mes de marzo se realiza jornada de sensibilización en el centro zonal Turbaco.  Se rediseñó el contenido de la presentación de la sensibilización de la falta disciplinaria (Correo electrónico del 15/02/2019).</t>
  </si>
  <si>
    <t>Omisión o acción por parte de los abogados, en búsqueda de beneficios particulares o de terceros en detrimento de los intereses del ICBF.</t>
  </si>
  <si>
    <t>Establecimiento de perfiles para la selección del personal de la Oficina Asesora Jurídica 
Informes de ejecución de los procesos que gestionen los abogados de la Oficina Asesora Jurídica 
Informe de gestión presentado por el Secretario Técnico del Comité de Defensa Judicial Y conciliación 
Seguimiento a los Abogados externos de ICBF.</t>
  </si>
  <si>
    <t>Actualización permanente de la documentación del proceso de Gestión Jurídica.</t>
  </si>
  <si>
    <t>1. Jefe de la Oficina Asesora Jurídica/Épico de la Oficina Asesora Jurídica.
2. Jefe de la Oficina Asesora Jurídica/Épico de la Oficina Asesora Jurídica.
REGIONAL
3. Jefe de la Oficina Asesora Jurídica/Épico de la Oficina Asesora Jurídica.</t>
  </si>
  <si>
    <t xml:space="preserve">Alteración en los datos reportados de la gestión institucional del ICBF. </t>
  </si>
  <si>
    <t>Realizar e implementar los ajustes necesarios para el correcto funcionamiento del Sistema Integral de Monitoreo y Evaluación Institucional - SIMEI</t>
  </si>
  <si>
    <t>Se evidencia formato de requerimiento de cambios tecnológicos para los meses de febrero, marzo y abril de 2019.</t>
  </si>
  <si>
    <t>Realizar inspección vigilancia y control de la prestación de servicio publico de bienestar familiar para determinar las condiciones de cumplimiento de la normatividad vigente de acuerdo a la modalidad de servicio prestado</t>
  </si>
  <si>
    <t xml:space="preserve">
Posibilidad que se otorguen, cancelen, suspendan y/o renueven licencias de funcionamiento sin el cumplimiento de la totalidad de los requisitos establecidos en la normativa vigente, adicional al favorecimiento en los resultados de las acciones de inspección y procesos administrativos sancionatorios.</t>
  </si>
  <si>
    <t>Ejecución del plan de trabajo con regionales criticas en el tema de Licencias de Funcionamiento
Revisiones y avales periódicos de licencias de funcionamiento previos a procesos contractuales.</t>
  </si>
  <si>
    <r>
      <t xml:space="preserve">Dentro de las Acciones Asociadas al Proceso de Inspección Vigilancia y Control de la Oficina de Aseguramiento de la Calidad, están las de:
</t>
    </r>
    <r>
      <rPr>
        <b/>
        <sz val="11"/>
        <rFont val="Calibri"/>
        <family val="2"/>
        <scheme val="minor"/>
      </rPr>
      <t xml:space="preserve">1. </t>
    </r>
    <r>
      <rPr>
        <sz val="11"/>
        <rFont val="Calibri"/>
        <family val="2"/>
        <scheme val="minor"/>
      </rPr>
      <t xml:space="preserve">Programar y desarrollar dos auditorías internas cruzadas en cada vigencia, entre los procedimientos de la Oficina de Aseguramiento de la Calidad: Se evidencia correo electrónico del 27 de marzo de 2019, por medio del cual y por instrucciones de la Jefatura de esta Oficina de Aseguramiento de la Calidad y dando cumplimiento al plan de tratamiento y mapa de riesgos 2019  y en especial para la actividad IV2+ 1.de programaron dos auditorías internas cruzadas en cada vigencia, entre los procedimientos de la Oficina de Aseguramiento de la Calidad”, las cuales serán desarrolladas en dos jornadas, una por semestre; los días 15 al 16 de mayo y  23 al 24 de octubre de 2019.  En Isolución se evidencia para el mes de abril acta de Reunión de planificación de las auditorias cruzadas del primer semestre 2019.
</t>
    </r>
    <r>
      <rPr>
        <b/>
        <sz val="11"/>
        <rFont val="Calibri"/>
        <family val="2"/>
        <scheme val="minor"/>
      </rPr>
      <t xml:space="preserve">2.1 </t>
    </r>
    <r>
      <rPr>
        <sz val="11"/>
        <rFont val="Calibri"/>
        <family val="2"/>
        <scheme val="minor"/>
      </rPr>
      <t xml:space="preserve">Comunicar permanentemente tips sobre acciones anticorrupción: Tanto en el mes de febrero, marzo y abril se evidencia la comunicación  permanentemente de tips sobre acciones anticorrupción. "abrí l en Isolucion"
</t>
    </r>
    <r>
      <rPr>
        <b/>
        <sz val="11"/>
        <rFont val="Calibri"/>
        <family val="2"/>
        <scheme val="minor"/>
      </rPr>
      <t>2.2</t>
    </r>
    <r>
      <rPr>
        <sz val="11"/>
        <rFont val="Calibri"/>
        <family val="2"/>
        <scheme val="minor"/>
      </rPr>
      <t xml:space="preserve"> Realizar gestión del conocimiento al interior de la dependencia con el fin de unificar criterios en la evaluación de requisitos. En caso de ser necesario se solicitará apoyo a Direcciones Misionales para ello: Se evidencian en los meses de febrero y marzo  lo siguiente: 
</t>
    </r>
    <r>
      <rPr>
        <b/>
        <sz val="11"/>
        <rFont val="Calibri"/>
        <family val="2"/>
        <scheme val="minor"/>
      </rPr>
      <t>2.2.1</t>
    </r>
    <r>
      <rPr>
        <sz val="11"/>
        <rFont val="Calibri"/>
        <family val="2"/>
        <scheme val="minor"/>
      </rPr>
      <t xml:space="preserve">. Frente a la ejecución de las Acciones Asociadas al Proceso de Inspección Vigilancia Y Control por parte de la </t>
    </r>
    <r>
      <rPr>
        <b/>
        <sz val="11"/>
        <rFont val="Calibri"/>
        <family val="2"/>
        <scheme val="minor"/>
      </rPr>
      <t>Oficina de Aseguramiento de la Calidad</t>
    </r>
    <r>
      <rPr>
        <sz val="11"/>
        <rFont val="Calibri"/>
        <family val="2"/>
        <scheme val="minor"/>
      </rPr>
      <t>, se evidencia para el mes de</t>
    </r>
    <r>
      <rPr>
        <b/>
        <sz val="11"/>
        <rFont val="Calibri"/>
        <family val="2"/>
        <scheme val="minor"/>
      </rPr>
      <t xml:space="preserve"> FEBRERO:</t>
    </r>
    <r>
      <rPr>
        <sz val="11"/>
        <rFont val="Calibri"/>
        <family val="2"/>
        <scheme val="minor"/>
      </rPr>
      <t xml:space="preserve">
</t>
    </r>
    <r>
      <rPr>
        <b/>
        <sz val="11"/>
        <rFont val="Calibri"/>
        <family val="2"/>
        <scheme val="minor"/>
      </rPr>
      <t xml:space="preserve">
1.</t>
    </r>
    <r>
      <rPr>
        <sz val="11"/>
        <rFont val="Calibri"/>
        <family val="2"/>
        <scheme val="minor"/>
      </rPr>
      <t xml:space="preserve"> Acta de asistencia Video Conferencia  - Socialización de Lineamientos Subdirección de Restablecimiento de derechos, con Regionales Fecha 14 de Febrero de 2019.</t>
    </r>
    <r>
      <rPr>
        <b/>
        <sz val="11"/>
        <rFont val="Calibri"/>
        <family val="2"/>
        <scheme val="minor"/>
      </rPr>
      <t xml:space="preserve">
2</t>
    </r>
    <r>
      <rPr>
        <sz val="11"/>
        <rFont val="Calibri"/>
        <family val="2"/>
        <scheme val="minor"/>
      </rPr>
      <t>. Acta de asistencia Video Conferencia  - Socialización de Lineamientos Subdirección de Restablecimiento de derechos, con Regionales Fecha 22 de Febrero de 2019.</t>
    </r>
    <r>
      <rPr>
        <b/>
        <sz val="11"/>
        <rFont val="Calibri"/>
        <family val="2"/>
        <scheme val="minor"/>
      </rPr>
      <t xml:space="preserve">
3. </t>
    </r>
    <r>
      <rPr>
        <sz val="11"/>
        <rFont val="Calibri"/>
        <family val="2"/>
        <scheme val="minor"/>
      </rPr>
      <t xml:space="preserve">Acta de Reunión Mesa de Trabajo Grupo Financiero - Fecha 01 de Febrero de 2019.
</t>
    </r>
    <r>
      <rPr>
        <b/>
        <sz val="11"/>
        <rFont val="Calibri"/>
        <family val="2"/>
        <scheme val="minor"/>
      </rPr>
      <t>4.</t>
    </r>
    <r>
      <rPr>
        <sz val="11"/>
        <rFont val="Calibri"/>
        <family val="2"/>
        <scheme val="minor"/>
      </rPr>
      <t xml:space="preserve"> Acta de Reunión Mesa de Trabajo Grupo Financiero - Fecha </t>
    </r>
    <r>
      <rPr>
        <sz val="11"/>
        <color theme="1"/>
        <rFont val="Calibri"/>
        <family val="2"/>
        <scheme val="minor"/>
      </rPr>
      <t>06 de Febrero de 2019.</t>
    </r>
    <r>
      <rPr>
        <b/>
        <sz val="11"/>
        <color theme="1"/>
        <rFont val="Calibri"/>
        <family val="2"/>
        <scheme val="minor"/>
      </rPr>
      <t xml:space="preserve">
5. </t>
    </r>
    <r>
      <rPr>
        <sz val="11"/>
        <color theme="1"/>
        <rFont val="Calibri"/>
        <family val="2"/>
        <scheme val="minor"/>
      </rPr>
      <t>Acta de Reunión Mesa de Trabajo Grupo Financiero - Fecha 22 de Febrero de 2019.</t>
    </r>
    <r>
      <rPr>
        <b/>
        <sz val="11"/>
        <color theme="1"/>
        <rFont val="Calibri"/>
        <family val="2"/>
        <scheme val="minor"/>
      </rPr>
      <t xml:space="preserve">
6. </t>
    </r>
    <r>
      <rPr>
        <sz val="11"/>
        <color theme="1"/>
        <rFont val="Calibri"/>
        <family val="2"/>
        <scheme val="minor"/>
      </rPr>
      <t xml:space="preserve">Acta de Reunión Mesa de Trabajo Grupo Financiero - Fecha 26 de Febrero de 2019.
</t>
    </r>
    <r>
      <rPr>
        <b/>
        <sz val="11"/>
        <color theme="1"/>
        <rFont val="Calibri"/>
        <family val="2"/>
        <scheme val="minor"/>
      </rPr>
      <t>2.2.2.</t>
    </r>
    <r>
      <rPr>
        <sz val="11"/>
        <color theme="1"/>
        <rFont val="Calibri"/>
        <family val="2"/>
        <scheme val="minor"/>
      </rPr>
      <t xml:space="preserve"> Para el mes de </t>
    </r>
    <r>
      <rPr>
        <b/>
        <sz val="11"/>
        <color theme="1"/>
        <rFont val="Calibri"/>
        <family val="2"/>
        <scheme val="minor"/>
      </rPr>
      <t xml:space="preserve">MARZO: </t>
    </r>
    <r>
      <rPr>
        <sz val="11"/>
        <color theme="1"/>
        <rFont val="Calibri"/>
        <family val="2"/>
        <scheme val="minor"/>
      </rPr>
      <t xml:space="preserve">
</t>
    </r>
    <r>
      <rPr>
        <b/>
        <sz val="11"/>
        <color theme="1"/>
        <rFont val="Calibri"/>
        <family val="2"/>
        <scheme val="minor"/>
      </rPr>
      <t>1</t>
    </r>
    <r>
      <rPr>
        <b/>
        <sz val="11"/>
        <rFont val="Calibri"/>
        <family val="2"/>
        <scheme val="minor"/>
      </rPr>
      <t xml:space="preserve">). </t>
    </r>
    <r>
      <rPr>
        <sz val="11"/>
        <rFont val="Calibri"/>
        <family val="2"/>
        <scheme val="minor"/>
      </rPr>
      <t xml:space="preserve">Las evidencias relacionadas para el Grupo de Licencias y Personerías Jurídicas, se observan incorporadas dentro de la Carpeta NAS "\\icbf.gov.co\fs_dpc\DPC\Monitoreo Plan Anticorrupción\ ": </t>
    </r>
    <r>
      <rPr>
        <sz val="11"/>
        <color theme="1"/>
        <rFont val="Calibri"/>
        <family val="2"/>
        <scheme val="minor"/>
      </rPr>
      <t xml:space="preserve">
</t>
    </r>
    <r>
      <rPr>
        <b/>
        <sz val="11"/>
        <color theme="1"/>
        <rFont val="Calibri"/>
        <family val="2"/>
        <scheme val="minor"/>
      </rPr>
      <t>2).</t>
    </r>
    <r>
      <rPr>
        <sz val="11"/>
        <color theme="1"/>
        <rFont val="Calibri"/>
        <family val="2"/>
        <scheme val="minor"/>
      </rPr>
      <t xml:space="preserve"> No es posible identificar algunos de los archivos incorporados en el avance del mes de marzo, con ocasión a que el nombre dado a los mismos no guarda relación con el señalado en el columna de avances de esta matriz.  
</t>
    </r>
    <r>
      <rPr>
        <b/>
        <sz val="11"/>
        <color theme="1"/>
        <rFont val="Calibri"/>
        <family val="2"/>
        <scheme val="minor"/>
      </rPr>
      <t xml:space="preserve">2.2.3. Para el mes de ABRIL:  
</t>
    </r>
    <r>
      <rPr>
        <sz val="11"/>
        <color theme="1"/>
        <rFont val="Calibri"/>
        <family val="2"/>
        <scheme val="minor"/>
      </rPr>
      <t xml:space="preserve">1. Acta de reunión de planificación de las auditorias cruzadas del primer semestre 2019.
2. Tip anticorrupción correspondiente al mes de abril.
3. La Socialización de los componentes de los manuales operativos de la Dirección de Primera Infancia – Grupo de Licencias.
4. La socialización de la ruta de atención de población con consumo de sustancias Psicoactivas – Grupo de Licencias.
5. La socialización de los componentes de los manuales operativos de la Dirección de Primera Infancia en 2 archivos – Grupo de Auditorias.
6. La socialización de la ruta de atención de población con consumo de sustancias Psicoactivas - Grupo de Auditorias.
De acuerdo con lo anterior  la Oficina de Control Interno evidencia se  las acciones se encuentran en </t>
    </r>
    <r>
      <rPr>
        <b/>
        <sz val="11"/>
        <color theme="1"/>
        <rFont val="Calibri"/>
        <family val="2"/>
        <scheme val="minor"/>
      </rPr>
      <t>AVANCE.</t>
    </r>
    <r>
      <rPr>
        <sz val="11"/>
        <color theme="1"/>
        <rFont val="Calibri"/>
        <family val="2"/>
        <scheme val="minor"/>
      </rPr>
      <t xml:space="preserve">
Adicionalmente </t>
    </r>
    <r>
      <rPr>
        <b/>
        <sz val="11"/>
        <color theme="1"/>
        <rFont val="Calibri"/>
        <family val="2"/>
        <scheme val="minor"/>
      </rPr>
      <t xml:space="preserve">RECOMENDAMOS </t>
    </r>
    <r>
      <rPr>
        <sz val="11"/>
        <color theme="1"/>
        <rFont val="Calibri"/>
        <family val="2"/>
        <scheme val="minor"/>
      </rPr>
      <t xml:space="preserve">a la  Oficina de Aseguramiento de la Calidad, en procura de buscar la optimización en el cumplimiento de las acciones:
</t>
    </r>
    <r>
      <rPr>
        <b/>
        <sz val="11"/>
        <color theme="1"/>
        <rFont val="Calibri"/>
        <family val="2"/>
        <scheme val="minor"/>
      </rPr>
      <t xml:space="preserve">1). </t>
    </r>
    <r>
      <rPr>
        <sz val="11"/>
        <color theme="1"/>
        <rFont val="Calibri"/>
        <family val="2"/>
        <scheme val="minor"/>
      </rPr>
      <t xml:space="preserve">Identificar todos y cada uno de los archivos incorporados en las carpetas de avance mes a mes,  de acuerdo con el nombre dado a las evidencias  señaladas en la columna de avances de esta matriz, a fin de que guarden relación </t>
    </r>
    <r>
      <rPr>
        <i/>
        <sz val="11"/>
        <color theme="1"/>
        <rFont val="Calibri"/>
        <family val="2"/>
        <scheme val="minor"/>
      </rPr>
      <t>(archivo carpeta NAS e identificación del archivo en la columna de avances de esta matriz).</t>
    </r>
  </si>
  <si>
    <t>Socialización del Código de Ética del Auditor Interno
Suscripción del Compromiso de Confidencialidad
Suscripción de la Declaración de Cumplimiento del Código de Ética</t>
  </si>
  <si>
    <t>Del plan de tratamiento se pudo evidenciar:
1,1 Producto de la reunión llevada a cabo con los coordinadores Misional y de Apoyo de la OCI, se define un documento que soporta los temas de la sensibilización. \\icbf.gov.co\FS_DPC\SMO\mc\Gestion de Riesgos\SDG\2019\16. Evaluación Independiente\Seguimiento Riesgos\EI2 y EI3 (Correo electrónico 26/04/2019).
2.1. A la fecha no presenta avance.</t>
  </si>
  <si>
    <t xml:space="preserve">* Desconocimiento del Código de Ética por parte de los colaboradores de la OCI y auditores externos de apoyo. </t>
  </si>
  <si>
    <t>1.1. Realizar socialización de normatividad relacionada con  reserva de la información y vulneración del principio de confidencialidad.  (una vez por semestre)
2.1. Aplicar encuesta que permita determinar el nivel de apropiación de la normatividad relacionada con reserva de la información y vulneración del principio de confidencialidad (una vez por semestre)</t>
  </si>
  <si>
    <t>Concentración de poder y de decisión en ciertas actividades  a un solo funcionario.
Falta de Ética Profesional.
Intereses personales.</t>
  </si>
  <si>
    <t>Deficiente prestación del servicio
Incumplimiento de normas legales o fallos judiciales y requisitos establecidos por la Organización.
Pérdida de confianza y credibilidad de la sociedad en el ICBF.
Incumplimiento de metas estratégicas.</t>
  </si>
  <si>
    <t>Sede Nacional
1. Realizar seguimiento al PAAC y generar alertas tempranas en caso de ser requerido.
2. Definir e implementar acciones encaminadas a fortalecer los temas de transparencia en los tres niveles de la organización.
Regional
2. Implementar acciones encaminadas a fortalecer los temas de transparencia a nivel Regional
Centro Zonal
2. Implementar acciones encaminadas a fortalecer los temas de transparencia a nivel Zonal</t>
  </si>
  <si>
    <r>
      <t xml:space="preserve">Del plan de tratamiento se pudo evidenciar:
1y 2. 
- Primera sesión mesa de transparencia. Acta del 04/02/2019 
-Socialización Indiciador PAAC  Acta del 12/02/2019 
-Correo electrónico a enlaces _Componente 5. “Transparencia y Acceso a la Información  solicitando ingreso al repositorio NAS.
- Mesa de trabajo Componente 5. “Transparencia y Acceso a la Información  Acta 12/02/2019 
-Correo electrónico PRIMER REPORTE -INDICADOR PAAC 2019 del 13/03/2019 dirigido a  los enlaces 
- Correo Electrónico Se realizó el seguimiento al indicador del PAAC con corte marzo - abril, y se generó la alerta de reporte bimestral el cual deberá ser reportado en el aplicativo SIMEI para el mes de Mayo. 
- Correo electrónico SEGUNDO REPORTE -INDICADOR PAAC 2019-SEGUIMIENTO CORTE MARZO Y ABRIL
Datos adjuntos: Matriz_Act_PAAC.xlsx del 02/05/2018 
-SEGUIMIENTO ACTIVIDADES COMPONENTE 5- PAAC 2019- CORTE ABRIL del 2 de abril de 2019 
- Tips de transparencia: Vive ICBF No. 57 (4-10 de marzo): https://intranet.icbf.gov.co/vive-icbf-no-57
Vive ICBF No. 58 (11-17 de marzo): https://intranet.icbf.gov.co/vive-icbf-no-58
Vive ICBF,
Vive ICBF No. 58 (11-17 de marzo): https://intranet.icbf.gov.co/vive-icbf-no-58
Vive ICBF No. 59 (18-25 de marzo): https://intranet.icbf.gov.co/vive-icbf-no-59
_Conferencia transparencia  y anticorrupción para los colaboradores 30/04/2019
</t>
    </r>
    <r>
      <rPr>
        <b/>
        <sz val="10"/>
        <color theme="1"/>
        <rFont val="Arial"/>
        <family val="2"/>
      </rPr>
      <t xml:space="preserve">Recomendación:  </t>
    </r>
    <r>
      <rPr>
        <sz val="10"/>
        <color theme="1"/>
        <rFont val="Arial"/>
        <family val="2"/>
      </rPr>
      <t>Fortalecer evidencia para las acciones en el nivel zonal.</t>
    </r>
  </si>
  <si>
    <t>MAYO- 2019_</t>
  </si>
  <si>
    <t>PROCESO DIRECCIONAMIENTO ESTRATÉGICO
MATRIZ DE RIESGOS DE CORRUPCIÓN VIGENCIA 2019</t>
  </si>
  <si>
    <t>Del plan de tratamiento se pudo evidenciar:
1. Plan  Asistencia técnica 2019 elaborado por la Coordinación de Autoridades Administrativas, a los equipos Técnicos Interdisciplinarios y  Autoridades Administrativas sin definir fecha de actividades en algunas Regionales 
2. No se observa Informes de necesidades y temas.  Accción Vencida.
3. Listados de  asistencia técnica a los Defensores de Familia y equipos técnicos interdisciplinario durante el mes de marzo en las siguientes actividades conocimiento PARD;SRPA, asistencia técnica en el tema NNA migrantes   .
En el mes de abril se  realizaron las siguientes actividades:
Listado de asistencia Entrenamiento defensores de Familia: Macroregional Pacifico 11/04/2019
Listado de asistencia capacitación   NNA refugiados y con necesidades de protección  para Coordinadores Autoridades administrativas  5/05/2019
Encuentro Departamental Comisarias de Familia . Regional Boyacá 26/05/2019
Asistencia técnica autoridades administrativas  y equipos técnicos la Guajira CONPES 2019 La Guajira 01/05/2019
4. Realización de Comités Técnicos Consultivos para los meses de Enero, febrero y marzo con sus respectivos seguimientos.
5. Se evidencian correos electrónicos solicitando información casos disciplinarios defensores de familia del año 2018  y correo electrónico de contro interno disciplinario dando respuesta a las estadísticas .</t>
  </si>
  <si>
    <r>
      <t xml:space="preserve">Frente a la ejecución de las Acciones Asociadas al Proceso de Adquisición de Bienes y Servicios por parte de la  Dirección de Contratación, se evidencia:
1.1. Realizar capacitaciones dirigidas a los supervisores de las dependencias de la Sede de la Dirección General, respecto del ejercicio de supervisión.
Se evidencian memorias en Power Point de "Como Liquidar una orden de Compra", en 13 diapositivas.
Se observan 3 listas de asistencia de fecha 19 de marzo de 2019, de las Regionales Antioquia, Guaviare y Caldas
1.1. Realizar socializaciones dirigidas a los supervisores de las Direcciones Regionales  General, respecto del ejercicio de supervisión.
Se evidencian memorias en Power Point en relación con la  "Presentación SITCO videoconferencia 2019-marzo", que contiene 16 diapositivas.
Por lo antes mencionado se evidencia que las actividades se encuentran en </t>
    </r>
    <r>
      <rPr>
        <b/>
        <sz val="11"/>
        <color theme="1"/>
        <rFont val="Calibri"/>
        <family val="2"/>
        <scheme val="minor"/>
      </rPr>
      <t>avance.</t>
    </r>
    <r>
      <rPr>
        <sz val="11"/>
        <color theme="1"/>
        <rFont val="Calibri"/>
        <family val="2"/>
        <scheme val="minor"/>
      </rPr>
      <t xml:space="preserve"> 
Se evidencia  que la </t>
    </r>
    <r>
      <rPr>
        <b/>
        <sz val="11"/>
        <color theme="1"/>
        <rFont val="Calibri"/>
        <family val="2"/>
        <scheme val="minor"/>
      </rPr>
      <t xml:space="preserve">Dirección de Primera de Infancia </t>
    </r>
    <r>
      <rPr>
        <sz val="11"/>
        <color theme="1"/>
        <rFont val="Calibri"/>
        <family val="2"/>
        <scheme val="minor"/>
      </rPr>
      <t xml:space="preserve">presenta avance en las acciones 1,2,3 y 4 así:
</t>
    </r>
    <r>
      <rPr>
        <b/>
        <sz val="11"/>
        <color theme="1"/>
        <rFont val="Calibri"/>
        <family val="2"/>
        <scheme val="minor"/>
      </rPr>
      <t xml:space="preserve">1). </t>
    </r>
    <r>
      <rPr>
        <sz val="11"/>
        <color theme="1"/>
        <rFont val="Calibri"/>
        <family val="2"/>
        <scheme val="minor"/>
      </rPr>
      <t xml:space="preserve"> El reporte generado para el mes de marzo, no da cuenta del estado del trámite de la liquidación de los contratos, ni del área a que pertenece </t>
    </r>
    <r>
      <rPr>
        <i/>
        <sz val="11"/>
        <color theme="1"/>
        <rFont val="Calibri"/>
        <family val="2"/>
        <scheme val="minor"/>
      </rPr>
      <t>(Regional o Sede de la Dirección General).</t>
    </r>
    <r>
      <rPr>
        <sz val="11"/>
        <color theme="1"/>
        <rFont val="Calibri"/>
        <family val="2"/>
        <scheme val="minor"/>
      </rPr>
      <t xml:space="preserve">
</t>
    </r>
    <r>
      <rPr>
        <b/>
        <sz val="11"/>
        <color theme="1"/>
        <rFont val="Calibri"/>
        <family val="2"/>
        <scheme val="minor"/>
      </rPr>
      <t xml:space="preserve">2). </t>
    </r>
    <r>
      <rPr>
        <sz val="11"/>
        <color theme="1"/>
        <rFont val="Calibri"/>
        <family val="2"/>
        <scheme val="minor"/>
      </rPr>
      <t xml:space="preserve">Dentro de la carpeta "\\icbf.gov.co\fs_dpc\DPC\Monitoreo Plan Anticorrupción\  ", no se observan actividades de avance para el mes de abril del presente año.
Por lo anterior </t>
    </r>
    <r>
      <rPr>
        <b/>
        <sz val="11"/>
        <color theme="1"/>
        <rFont val="Calibri"/>
        <family val="2"/>
        <scheme val="minor"/>
      </rPr>
      <t xml:space="preserve">se recomienda </t>
    </r>
    <r>
      <rPr>
        <sz val="11"/>
        <color theme="1"/>
        <rFont val="Calibri"/>
        <family val="2"/>
        <scheme val="minor"/>
      </rPr>
      <t xml:space="preserve">fortalecer la matriz considerando crear campos adicionales que permita identificar el estado de la liquidación y el control de los tiempos de la liquidación.
</t>
    </r>
  </si>
  <si>
    <r>
      <t xml:space="preserve">Frente a la ejecución de las Acciones Asociadas al Proceso de Adquisición de Bienes y Servicios por parte de la  Dirección de Contratación, se evidencia:
1.1 Realizar socializaciones de procedimientos relacionados con la gestión contractual (etapa precontractual y contractual) .
Se evidencian memorias en Power Point de "Como Liquidar una orden de Compra", en 13 diapositivas.
1.2  Ampliar los medios de socialización con las Regionales de los nuevos procedimiento que se adopten para le gestión precontractual con el apoyo de la Oficina de Gestión Regional 
Se observan 3 listas de asistencia de fecha 19 de marzo de 2019, de las Regionales Antioquia, Guaviare y Caldas. No se evidencian las listas de asistencia de la presentación virtual "SITCO videoconferencia 2019-marzo", de fecha 22 de marzo de 2019, programada para todas las Regionales del país.
2.1 Realización de capacitaciones. estudios previos y pliegos
Se evidencian memorias en Power Point en relación con la  "Presentación SITCO videoconferencia 2019-marzo", que contiene 16 diapositivas.
Por lo antes mencionado se evidencia que las actividades se encuentran en avance. 
la OCI </t>
    </r>
    <r>
      <rPr>
        <b/>
        <sz val="11"/>
        <color theme="1"/>
        <rFont val="Calibri"/>
        <family val="2"/>
        <scheme val="minor"/>
      </rPr>
      <t>recomienda</t>
    </r>
    <r>
      <rPr>
        <sz val="11"/>
        <color theme="1"/>
        <rFont val="Calibri"/>
        <family val="2"/>
        <scheme val="minor"/>
      </rPr>
      <t xml:space="preserve"> a la Dirección de Contratación: 
1).  Se incorporen el total de las listas de asistencia de las presentaciones efectuadas por a Dirección de Contratación.
2).  Juntamente con las memorias de las presentaciones virtuales deben allegarse como evidencia  las listas de asistencia de dichas presentaciones.
Se evidencia que las acciones (Dirección de Primera Infancia) se encuentran en </t>
    </r>
    <r>
      <rPr>
        <b/>
        <sz val="11"/>
        <color theme="1"/>
        <rFont val="Calibri"/>
        <family val="2"/>
        <scheme val="minor"/>
      </rPr>
      <t>AVANCE,</t>
    </r>
    <r>
      <rPr>
        <sz val="11"/>
        <color theme="1"/>
        <rFont val="Calibri"/>
        <family val="2"/>
        <scheme val="minor"/>
      </rPr>
      <t xml:space="preserve"> teniendo en cuenta:
</t>
    </r>
    <r>
      <rPr>
        <b/>
        <sz val="11"/>
        <color theme="1"/>
        <rFont val="Calibri"/>
        <family val="2"/>
        <scheme val="minor"/>
      </rPr>
      <t xml:space="preserve">2.1. </t>
    </r>
    <r>
      <rPr>
        <sz val="11"/>
        <color theme="1"/>
        <rFont val="Calibri"/>
        <family val="2"/>
        <scheme val="minor"/>
      </rPr>
      <t xml:space="preserve">Acta de Reunión de Seguimiento:
Se evidenció que en el mes de enero la Dirección de Primera Infancia realizó la contratación para la atención a usuarios en Primera Infancia en los servicios integrales de CDI, HI, DIMF y Modalidad Propia para la vigencia 2019.  En el File Server de la Dirección de Primera Infancia se pudo observar Actas de Comité Técnico Operativo entre otras de Centro Zonal Sincelejo del 31/01/2019, Centro Zonal Ladera del 24/01/2019, Centro Zonal Cerete del 29/03/2019, Regional Sucre del 14/01/2019, Centro Zonal Tierra Alta del 18/03/2019, entre otras.
</t>
    </r>
    <r>
      <rPr>
        <b/>
        <sz val="11"/>
        <color theme="1"/>
        <rFont val="Calibri"/>
        <family val="2"/>
        <scheme val="minor"/>
      </rPr>
      <t xml:space="preserve">2.2 </t>
    </r>
    <r>
      <rPr>
        <sz val="11"/>
        <color theme="1"/>
        <rFont val="Calibri"/>
        <family val="2"/>
        <scheme val="minor"/>
      </rPr>
      <t xml:space="preserve">Muestra aleatoria de actas de comité técnico operativos:
Esta actividad no aplica para el periodo correspondiente toda vez que los comités técnicos operativos tienen como fecha de inicio el mes de abril de 2019.
</t>
    </r>
    <r>
      <rPr>
        <b/>
        <sz val="11"/>
        <color theme="1"/>
        <rFont val="Calibri"/>
        <family val="2"/>
        <scheme val="minor"/>
      </rPr>
      <t>2.3</t>
    </r>
    <r>
      <rPr>
        <sz val="11"/>
        <color theme="1"/>
        <rFont val="Calibri"/>
        <family val="2"/>
        <scheme val="minor"/>
      </rPr>
      <t xml:space="preserve"> Informe de resultado de visitas de supervisión realizadas a las modalidades de atención a la Primera Infancia:
El primer reporte de visitas realizadas y el resultado obtenido en el primer trimestre para el indicador se realizará a mediados del mes de abril de 2019. Con base en lo anterior, el resultado se estipulará en la matriz en el reporte a realizarse en el mes de mayo.</t>
    </r>
  </si>
  <si>
    <r>
      <t xml:space="preserve">Frente a la ejecución de las Acciones Asociadas al Proceso de Adquisición de Bienes y Servicios por parte de la  </t>
    </r>
    <r>
      <rPr>
        <b/>
        <sz val="11"/>
        <color theme="1"/>
        <rFont val="Calibri"/>
        <family val="2"/>
        <scheme val="minor"/>
      </rPr>
      <t>Dirección de Contratación</t>
    </r>
    <r>
      <rPr>
        <sz val="11"/>
        <color theme="1"/>
        <rFont val="Calibri"/>
        <family val="2"/>
        <scheme val="minor"/>
      </rPr>
      <t xml:space="preserve">, se evidencia:
1.1 Realizar socializaciones de procedimientos relacionados con la gestión contractual (etapa precontractual) .
Se evidencian memorias en Power Point de "Como Liquidar una orden de Compra", en 13 diapositivas.
1.2  Ampliar los medios de socialización con las Regionales de los nuevos procedimiento que se adopten para le gestión precontractual con el apoyo de la Oficina de Gestión Regional 
Se observan 3 listas de asistencia de fecha 19 de marzo de 2019, de las Regionales Antioquia, Guaviare y Caldas. No se evidencian las listas de asistencia de la presentación virtual "SITCO videoconferencia 2019-marzo", de fecha 22 de marzo de 2019, programada para todas las Regionales del país.
2.1 Programación de Capacitaciones en etapa precontractual
2.2 Realización de capacitaciones. estudios previos y pliegos
Se evidencian memorias en Power Point en relación con la  "Presentación SITCO videoconferencia 2019-marzo", que contiene 16 diapositivas.
3. Convocar y desarrollar los comités de contratación en los casos que aplique.
Pese que se han venido celebrando Comités de Contratación no se evidencian incorporadas como evidencias las actas de comités de contratación.
Por lo antes mencionado se evidencia que las actividades se encuentran en </t>
    </r>
    <r>
      <rPr>
        <b/>
        <sz val="11"/>
        <color theme="1"/>
        <rFont val="Calibri"/>
        <family val="2"/>
        <scheme val="minor"/>
      </rPr>
      <t>avance.</t>
    </r>
    <r>
      <rPr>
        <sz val="11"/>
        <color theme="1"/>
        <rFont val="Calibri"/>
        <family val="2"/>
        <scheme val="minor"/>
      </rPr>
      <t xml:space="preserve"> 
La OCI </t>
    </r>
    <r>
      <rPr>
        <b/>
        <sz val="11"/>
        <color theme="1"/>
        <rFont val="Calibri"/>
        <family val="2"/>
        <scheme val="minor"/>
      </rPr>
      <t>recomienda</t>
    </r>
    <r>
      <rPr>
        <sz val="11"/>
        <color theme="1"/>
        <rFont val="Calibri"/>
        <family val="2"/>
        <scheme val="minor"/>
      </rPr>
      <t xml:space="preserve"> a la Dirección de Contratación: 
1).  Se incorporen el total de las listas de asistencia de las presentaciones efectuadas por a Dirección de Contratación.
2).  Juntamente con las memorias de las presentaciones virtuales deben allegarse como evidencia  las listas de asistencia de dichas presentaciones.
3).  Identificar cada una de las evidencias en el avance con el número de la actividad relacionada en el Plan de Tratamiento. 
4). Se relacionen dentro de los avances, las actas de Comité de Contratación que  han venido celebrando mes a mes en el presente año. 
Dentro de las  Acciones Asociadas al Proceso de Adquisición de Bienes y Servicios de la </t>
    </r>
    <r>
      <rPr>
        <b/>
        <sz val="11"/>
        <color theme="1"/>
        <rFont val="Calibri"/>
        <family val="2"/>
        <scheme val="minor"/>
      </rPr>
      <t>Dirección de Primera de Infancia,</t>
    </r>
    <r>
      <rPr>
        <sz val="11"/>
        <color theme="1"/>
        <rFont val="Calibri"/>
        <family val="2"/>
        <scheme val="minor"/>
      </rPr>
      <t xml:space="preserve"> están las de:
</t>
    </r>
    <r>
      <rPr>
        <b/>
        <sz val="11"/>
        <color theme="1"/>
        <rFont val="Calibri"/>
        <family val="2"/>
        <scheme val="minor"/>
      </rPr>
      <t xml:space="preserve">2.1. </t>
    </r>
    <r>
      <rPr>
        <sz val="11"/>
        <color theme="1"/>
        <rFont val="Calibri"/>
        <family val="2"/>
        <scheme val="minor"/>
      </rPr>
      <t xml:space="preserve">Durante el proceso de contratación de los servicios de Primera Infancia, realizar las reuniones de seguimiento con las Direcciones Regionales, para verificar la EAS que será asignadas para la prestación de los servicios a la Primera Infancia:  
Se evidenció que en el mes de enero la Dirección de Primera Infancia realizó la contratación para la atención a usuarios en Primera Infancia en los servicios integrales de CDI, HI, DIMF y Modalidad Propia para la vigencia 2019.  En el File Server de la Dirección de Primera Infancia se pudo observar Actas de Comité Técnico Operativo entre otras de Centro Zonal Sincelejo del 31/01/2019, Centro Zonal Ladera del 24/01/2019, Centro Zonal Cerete del 29/03/2019, Regional Sucre del 14/01/2019, Centro Zonal Tierra Alta del 18/03/2019, entre otras.
</t>
    </r>
    <r>
      <rPr>
        <b/>
        <sz val="11"/>
        <color theme="1"/>
        <rFont val="Calibri"/>
        <family val="2"/>
        <scheme val="minor"/>
      </rPr>
      <t xml:space="preserve">2.2 </t>
    </r>
    <r>
      <rPr>
        <sz val="11"/>
        <color theme="1"/>
        <rFont val="Calibri"/>
        <family val="2"/>
        <scheme val="minor"/>
      </rPr>
      <t xml:space="preserve">Realizar los comités técnicos operativos de acuerdo a lo estipulado en las minutas de los contratos de aporte, con el fin de validar los procesos y procedimientos requeridos para la adecuada prestación del servicio para la atención a la Primera Infancia.
Esta actividad no aplica para el periodo correspondiente toda vez que los comités técnicos operativos tienen como fecha de inicio el mes de abril de 2019.
</t>
    </r>
    <r>
      <rPr>
        <b/>
        <sz val="11"/>
        <color theme="1"/>
        <rFont val="Calibri"/>
        <family val="2"/>
        <scheme val="minor"/>
      </rPr>
      <t xml:space="preserve">2.3 </t>
    </r>
    <r>
      <rPr>
        <sz val="11"/>
        <color theme="1"/>
        <rFont val="Calibri"/>
        <family val="2"/>
        <scheme val="minor"/>
      </rPr>
      <t xml:space="preserve">Consolidar los resultados de la supervisión realizada por los grupos de la Sede Nacional, Regionales o Centros Zonales.
</t>
    </r>
    <r>
      <rPr>
        <sz val="11"/>
        <color rgb="FF0000FF"/>
        <rFont val="Calibri"/>
        <family val="2"/>
        <scheme val="minor"/>
      </rPr>
      <t xml:space="preserve"> </t>
    </r>
    <r>
      <rPr>
        <sz val="11"/>
        <color theme="1"/>
        <rFont val="Calibri"/>
        <family val="2"/>
        <scheme val="minor"/>
      </rPr>
      <t xml:space="preserve">El primer reporte de visitas realizadas y el resultado obtenido en el primer trimestre para el indicador se realizará a mediados del mes de abril de 2019. Con base en lo anterior, el resultado se estipulará en la matriz en el reporte a realizarse en el mes de mayo.
Se evidencia que las acciones (Dirección de Primera Infancia) se encuentran en </t>
    </r>
    <r>
      <rPr>
        <b/>
        <sz val="11"/>
        <color theme="1"/>
        <rFont val="Calibri"/>
        <family val="2"/>
        <scheme val="minor"/>
      </rPr>
      <t xml:space="preserve">AVANCE </t>
    </r>
    <r>
      <rPr>
        <sz val="11"/>
        <color theme="1"/>
        <rFont val="Calibri"/>
        <family val="2"/>
        <scheme val="minor"/>
      </rPr>
      <t xml:space="preserve">teniendo en cuenta que:
Por lo anterior, Recomendamos a la Dirección de Primera de Infancia, en procura de buscar la optimización en el cumplimiento de las acciones:
</t>
    </r>
    <r>
      <rPr>
        <b/>
        <sz val="11"/>
        <color theme="1"/>
        <rFont val="Calibri"/>
        <family val="2"/>
        <scheme val="minor"/>
      </rPr>
      <t>1.</t>
    </r>
    <r>
      <rPr>
        <sz val="11"/>
        <color theme="1"/>
        <rFont val="Calibri"/>
        <family val="2"/>
        <scheme val="minor"/>
      </rPr>
      <t xml:space="preserve"> Se incorporen las evidencias relacionadas con las acciones asociadas al control, no solo al  File Server de la Dirección de Primera Infancia, sino a otro acceso que permita a la OCI acceder más fácilmente a las evidencias.</t>
    </r>
  </si>
  <si>
    <r>
      <t xml:space="preserve">Mapa de riesgos de corrupción
Objetivo: </t>
    </r>
    <r>
      <rPr>
        <b/>
        <i/>
        <sz val="11"/>
        <color theme="1"/>
        <rFont val="Calibri"/>
        <family val="2"/>
        <scheme val="minor"/>
      </rPr>
      <t>Fortalecer la cultura de la prevención del riesgo de corrupción, identificando, analizando y controlando las causas de los posibles hechos generadores de corrupción.</t>
    </r>
  </si>
  <si>
    <r>
      <t xml:space="preserve">Rendición de cuentas
Objetivo: </t>
    </r>
    <r>
      <rPr>
        <b/>
        <i/>
        <sz val="11"/>
        <color theme="1"/>
        <rFont val="Calibri"/>
        <family val="2"/>
        <scheme val="minor"/>
      </rPr>
      <t>Fortalecer la rendición de cuentas y mesas públicas como un proceso tendiente a promover un cambio cultural, de manera democrática y  participativa, para visibilizar la gestión y los resultados  ICBF como garante del cumplimiento de los derechos de la niñez, la adolescencia y la familia colombiana.</t>
    </r>
  </si>
  <si>
    <r>
      <t xml:space="preserve">Mecanismos para mejorar la atención al Ciudadano
Objetivo: </t>
    </r>
    <r>
      <rPr>
        <b/>
        <i/>
        <sz val="11"/>
        <color theme="1"/>
        <rFont val="Calibri"/>
        <family val="2"/>
        <scheme val="minor"/>
      </rPr>
      <t xml:space="preserve">Garantizar y fortalecer la adecuada prestación del servicio al ciudadano a través de los diferentes canales con los que cuenta el Nivel Nacional, Regional y Zonal,  velando  por el cumplimiento de todos los criterios de calidad y eficiencia, de acuerdo con los principios orientadores de la Política Nacional del Servicio al Ciudadano, el Estatuto Anticorrupción, Ley de Transparencia de acceso a la información pública y la Estrategia de Gobierno en Línea </t>
    </r>
  </si>
  <si>
    <r>
      <t xml:space="preserve">Transparencia y Acceso a la Información
Objetivo: </t>
    </r>
    <r>
      <rPr>
        <b/>
        <i/>
        <sz val="11"/>
        <color theme="1"/>
        <rFont val="Calibri"/>
        <family val="2"/>
        <scheme val="minor"/>
      </rPr>
      <t>Promover la transparencia, la lucha anticorrupción y el acceso a la información pública, como una forma de “hacer”, que debe permear toda la estructura organizacional de la entidad, es un asunto de generar cultura organizacional que requiere de un apoyo decidido del nivel directivo, el diseño y la  aplicación de estrategias de comunicación, el empoderamiento de todos los colaboradores y el acompañamiento de la ciudadanía.</t>
    </r>
  </si>
  <si>
    <r>
      <t xml:space="preserve">Participación Ciudadana
Objetivo: </t>
    </r>
    <r>
      <rPr>
        <b/>
        <i/>
        <sz val="11"/>
        <color theme="1"/>
        <rFont val="Calibri"/>
        <family val="2"/>
        <scheme val="minor"/>
      </rPr>
      <t>Promover la transparencia, la lucha anticorrupción y el acceso a la información pública, como una forma de “hacer”, que debe permear toda la estructura organizacional de la entidad, es un asunto de generar cultura organizacional que requiere de un apoyo decidido del nivel directivo, el diseño y la  aplicación de estrategias de comunicación, el empoderamiento de todos los colaboradores y el acompañamiento de la ciudadanía.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</si>
</sst>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mm/yyyy;@"/>
  </numFmts>
  <fonts count="40"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9"/>
      <color indexed="81"/>
      <name val="Tahoma"/>
      <family val="2"/>
    </font>
    <font>
      <u/>
      <sz val="10"/>
      <color theme="1"/>
      <name val="Calibri"/>
      <family val="2"/>
      <scheme val="minor"/>
    </font>
    <font>
      <sz val="10"/>
      <name val="Arial"/>
      <family val="2"/>
    </font>
    <font>
      <sz val="11"/>
      <name val="Calibri"/>
      <family val="2"/>
      <scheme val="minor"/>
    </font>
    <font>
      <sz val="9"/>
      <color indexed="81"/>
      <name val="Tahoma"/>
      <family val="2"/>
    </font>
    <font>
      <b/>
      <sz val="38"/>
      <color theme="0"/>
      <name val="Modern No. 20"/>
      <family val="1"/>
    </font>
    <font>
      <sz val="11"/>
      <color theme="1"/>
      <name val="Eras Demi ITC"/>
      <family val="2"/>
    </font>
    <font>
      <sz val="11"/>
      <color theme="0"/>
      <name val="Eras Demi ITC"/>
      <family val="2"/>
    </font>
    <font>
      <sz val="12"/>
      <color theme="1"/>
      <name val="Eras Demi ITC"/>
      <family val="2"/>
    </font>
    <font>
      <b/>
      <i/>
      <sz val="11"/>
      <color theme="0"/>
      <name val="Calibri"/>
      <family val="2"/>
      <scheme val="minor"/>
    </font>
    <font>
      <sz val="10"/>
      <color theme="0"/>
      <name val="Eras Demi ITC"/>
      <family val="2"/>
    </font>
    <font>
      <sz val="12"/>
      <color theme="1"/>
      <name val="Arial"/>
      <family val="2"/>
    </font>
    <font>
      <b/>
      <sz val="12"/>
      <color theme="1"/>
      <name val="Arial"/>
      <family val="2"/>
    </font>
    <font>
      <sz val="11"/>
      <color theme="0"/>
      <name val="Calibri"/>
      <family val="2"/>
      <scheme val="minor"/>
    </font>
    <font>
      <b/>
      <sz val="16"/>
      <color theme="0"/>
      <name val="Calibri"/>
      <family val="2"/>
      <scheme val="minor"/>
    </font>
    <font>
      <u/>
      <sz val="10"/>
      <color theme="1"/>
      <name val="Arial"/>
      <family val="2"/>
    </font>
    <font>
      <sz val="10"/>
      <color theme="1"/>
      <name val="Arial"/>
      <family val="2"/>
    </font>
    <font>
      <b/>
      <sz val="10"/>
      <color theme="1"/>
      <name val="Arial"/>
      <family val="2"/>
    </font>
    <font>
      <b/>
      <i/>
      <sz val="10"/>
      <color theme="1"/>
      <name val="Arial"/>
      <family val="2"/>
    </font>
    <font>
      <i/>
      <sz val="10"/>
      <color theme="1"/>
      <name val="Arial"/>
      <family val="2"/>
    </font>
    <font>
      <sz val="10"/>
      <color indexed="8"/>
      <name val="Arial"/>
      <family val="2"/>
    </font>
    <font>
      <b/>
      <u/>
      <sz val="10"/>
      <color theme="1"/>
      <name val="Arial"/>
      <family val="2"/>
    </font>
    <font>
      <b/>
      <sz val="10"/>
      <color indexed="59"/>
      <name val="Arial"/>
      <family val="2"/>
    </font>
    <font>
      <b/>
      <sz val="10"/>
      <color indexed="8"/>
      <name val="Arial"/>
      <family val="2"/>
    </font>
    <font>
      <b/>
      <sz val="10"/>
      <name val="Arial"/>
      <family val="2"/>
    </font>
    <font>
      <sz val="10"/>
      <color rgb="FF000000"/>
      <name val="Arial"/>
      <family val="2"/>
    </font>
    <font>
      <sz val="10"/>
      <color rgb="FFFF0000"/>
      <name val="Arial"/>
      <family val="2"/>
    </font>
    <font>
      <b/>
      <sz val="10"/>
      <color theme="0"/>
      <name val="Arial"/>
      <family val="2"/>
    </font>
    <font>
      <b/>
      <sz val="10"/>
      <color rgb="FF000000"/>
      <name val="Arial"/>
      <family val="2"/>
    </font>
    <font>
      <sz val="10"/>
      <color theme="9" tint="-0.249977111117893"/>
      <name val="Arial"/>
      <family val="2"/>
    </font>
    <font>
      <i/>
      <sz val="10"/>
      <name val="Arial"/>
      <family val="2"/>
    </font>
    <font>
      <sz val="11"/>
      <color rgb="FF0000FF"/>
      <name val="Calibri"/>
      <family val="2"/>
      <scheme val="minor"/>
    </font>
    <font>
      <b/>
      <sz val="11"/>
      <name val="Calibri"/>
      <family val="2"/>
      <scheme val="minor"/>
    </font>
    <font>
      <i/>
      <sz val="11"/>
      <color theme="1"/>
      <name val="Calibri"/>
      <family val="2"/>
      <scheme val="minor"/>
    </font>
    <font>
      <u/>
      <sz val="11"/>
      <color theme="1"/>
      <name val="Calibri"/>
      <family val="2"/>
      <scheme val="minor"/>
    </font>
    <font>
      <b/>
      <i/>
      <sz val="11"/>
      <color theme="1"/>
      <name val="Calibri"/>
      <family val="2"/>
      <scheme val="minor"/>
    </font>
  </fonts>
  <fills count="19">
    <fill>
      <patternFill patternType="none"/>
    </fill>
    <fill>
      <patternFill patternType="gray125"/>
    </fill>
    <fill>
      <patternFill patternType="solid">
        <fgColor theme="0"/>
        <bgColor indexed="64"/>
      </patternFill>
    </fill>
    <fill>
      <patternFill patternType="solid">
        <fgColor rgb="FF00B050"/>
        <bgColor indexed="64"/>
      </patternFill>
    </fill>
    <fill>
      <patternFill patternType="solid">
        <fgColor rgb="FF92D050"/>
        <bgColor indexed="64"/>
      </patternFill>
    </fill>
    <fill>
      <patternFill patternType="solid">
        <fgColor theme="6" tint="0.59999389629810485"/>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
      <patternFill patternType="solid">
        <fgColor theme="4"/>
        <bgColor rgb="FF000000"/>
      </patternFill>
    </fill>
    <fill>
      <patternFill patternType="solid">
        <fgColor rgb="FF72AF2F"/>
        <bgColor indexed="64"/>
      </patternFill>
    </fill>
    <fill>
      <patternFill patternType="solid">
        <fgColor theme="4"/>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FFFF00"/>
        <bgColor rgb="FF000000"/>
      </patternFill>
    </fill>
    <fill>
      <patternFill patternType="solid">
        <fgColor rgb="FF92D050"/>
        <bgColor rgb="FF000000"/>
      </patternFill>
    </fill>
    <fill>
      <patternFill patternType="solid">
        <fgColor theme="0" tint="-4.9989318521683403E-2"/>
        <bgColor rgb="FFD9D9D9"/>
      </patternFill>
    </fill>
    <fill>
      <patternFill patternType="solid">
        <fgColor rgb="FF0070C0"/>
        <bgColor indexed="64"/>
      </patternFill>
    </fill>
    <fill>
      <patternFill patternType="solid">
        <fgColor theme="0"/>
        <bgColor rgb="FFFFFFFF"/>
      </patternFill>
    </fill>
  </fills>
  <borders count="115">
    <border>
      <left/>
      <right/>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auto="1"/>
      </left>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medium">
        <color auto="1"/>
      </left>
      <right/>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top/>
      <bottom style="medium">
        <color auto="1"/>
      </bottom>
      <diagonal/>
    </border>
    <border>
      <left style="thin">
        <color indexed="64"/>
      </left>
      <right/>
      <top style="thin">
        <color indexed="64"/>
      </top>
      <bottom style="thin">
        <color indexed="64"/>
      </bottom>
      <diagonal/>
    </border>
    <border>
      <left style="thin">
        <color indexed="64"/>
      </left>
      <right style="medium">
        <color indexed="64"/>
      </right>
      <top/>
      <bottom/>
      <diagonal/>
    </border>
    <border>
      <left style="medium">
        <color indexed="8"/>
      </left>
      <right style="medium">
        <color indexed="8"/>
      </right>
      <top style="medium">
        <color indexed="8"/>
      </top>
      <bottom style="medium">
        <color indexed="8"/>
      </bottom>
      <diagonal/>
    </border>
    <border>
      <left style="medium">
        <color auto="1"/>
      </left>
      <right style="medium">
        <color auto="1"/>
      </right>
      <top style="medium">
        <color auto="1"/>
      </top>
      <bottom style="medium">
        <color auto="1"/>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style="thin">
        <color indexed="64"/>
      </top>
      <bottom style="medium">
        <color indexed="64"/>
      </bottom>
      <diagonal/>
    </border>
    <border>
      <left style="medium">
        <color auto="1"/>
      </left>
      <right style="medium">
        <color indexed="64"/>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indexed="64"/>
      </right>
      <top style="medium">
        <color auto="1"/>
      </top>
      <bottom style="medium">
        <color auto="1"/>
      </bottom>
      <diagonal/>
    </border>
    <border>
      <left/>
      <right style="thin">
        <color indexed="64"/>
      </right>
      <top/>
      <bottom style="medium">
        <color auto="1"/>
      </bottom>
      <diagonal/>
    </border>
    <border>
      <left style="thin">
        <color indexed="64"/>
      </left>
      <right style="thin">
        <color indexed="64"/>
      </right>
      <top/>
      <bottom style="medium">
        <color auto="1"/>
      </bottom>
      <diagonal/>
    </border>
    <border>
      <left style="thin">
        <color indexed="64"/>
      </left>
      <right style="medium">
        <color auto="1"/>
      </right>
      <top/>
      <bottom style="medium">
        <color auto="1"/>
      </bottom>
      <diagonal/>
    </border>
    <border>
      <left style="medium">
        <color indexed="64"/>
      </left>
      <right style="thin">
        <color indexed="64"/>
      </right>
      <top style="medium">
        <color indexed="64"/>
      </top>
      <bottom style="medium">
        <color indexed="64"/>
      </bottom>
      <diagonal/>
    </border>
    <border>
      <left style="medium">
        <color auto="1"/>
      </left>
      <right style="thin">
        <color indexed="64"/>
      </right>
      <top style="medium">
        <color auto="1"/>
      </top>
      <bottom/>
      <diagonal/>
    </border>
    <border>
      <left style="medium">
        <color auto="1"/>
      </left>
      <right style="thin">
        <color indexed="64"/>
      </right>
      <top/>
      <bottom/>
      <diagonal/>
    </border>
    <border>
      <left style="medium">
        <color auto="1"/>
      </left>
      <right style="thin">
        <color indexed="64"/>
      </right>
      <top/>
      <bottom style="medium">
        <color auto="1"/>
      </bottom>
      <diagonal/>
    </border>
    <border>
      <left style="medium">
        <color indexed="64"/>
      </left>
      <right style="thin">
        <color indexed="64"/>
      </right>
      <top style="medium">
        <color indexed="64"/>
      </top>
      <bottom style="thin">
        <color indexed="64"/>
      </bottom>
      <diagonal/>
    </border>
    <border>
      <left style="medium">
        <color auto="1"/>
      </left>
      <right style="thin">
        <color indexed="64"/>
      </right>
      <top style="thin">
        <color indexed="64"/>
      </top>
      <bottom style="thin">
        <color indexed="64"/>
      </bottom>
      <diagonal/>
    </border>
    <border>
      <left style="thin">
        <color indexed="64"/>
      </left>
      <right style="thin">
        <color indexed="64"/>
      </right>
      <top style="medium">
        <color auto="1"/>
      </top>
      <bottom style="medium">
        <color indexed="64"/>
      </bottom>
      <diagonal/>
    </border>
    <border>
      <left style="thin">
        <color indexed="64"/>
      </left>
      <right/>
      <top style="medium">
        <color auto="1"/>
      </top>
      <bottom style="medium">
        <color indexed="64"/>
      </bottom>
      <diagonal/>
    </border>
    <border>
      <left style="thin">
        <color indexed="64"/>
      </left>
      <right style="medium">
        <color indexed="64"/>
      </right>
      <top style="medium">
        <color auto="1"/>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8"/>
      </left>
      <right style="medium">
        <color indexed="8"/>
      </right>
      <top style="medium">
        <color indexed="8"/>
      </top>
      <bottom style="medium">
        <color indexed="8"/>
      </bottom>
      <diagonal/>
    </border>
    <border>
      <left style="medium">
        <color indexed="64"/>
      </left>
      <right style="medium">
        <color auto="1"/>
      </right>
      <top/>
      <bottom style="medium">
        <color indexed="64"/>
      </bottom>
      <diagonal/>
    </border>
    <border>
      <left style="medium">
        <color indexed="64"/>
      </left>
      <right style="medium">
        <color indexed="64"/>
      </right>
      <top style="medium">
        <color indexed="64"/>
      </top>
      <bottom/>
      <diagonal/>
    </border>
    <border>
      <left style="medium">
        <color indexed="8"/>
      </left>
      <right style="medium">
        <color indexed="8"/>
      </right>
      <top/>
      <bottom style="medium">
        <color indexed="8"/>
      </bottom>
      <diagonal/>
    </border>
    <border>
      <left style="medium">
        <color indexed="64"/>
      </left>
      <right style="medium">
        <color indexed="64"/>
      </right>
      <top/>
      <bottom style="medium">
        <color indexed="8"/>
      </bottom>
      <diagonal/>
    </border>
    <border>
      <left style="medium">
        <color indexed="8"/>
      </left>
      <right style="medium">
        <color indexed="8"/>
      </right>
      <top/>
      <bottom/>
      <diagonal/>
    </border>
    <border>
      <left style="medium">
        <color indexed="64"/>
      </left>
      <right style="medium">
        <color indexed="64"/>
      </right>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medium">
        <color auto="1"/>
      </left>
      <right style="thin">
        <color indexed="64"/>
      </right>
      <top/>
      <bottom style="thin">
        <color indexed="64"/>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indexed="64"/>
      </left>
      <right style="thin">
        <color indexed="64"/>
      </right>
      <top/>
      <bottom/>
      <diagonal/>
    </border>
    <border>
      <left style="double">
        <color indexed="64"/>
      </left>
      <right style="double">
        <color indexed="64"/>
      </right>
      <top style="double">
        <color indexed="64"/>
      </top>
      <bottom style="double">
        <color indexed="64"/>
      </bottom>
      <diagonal/>
    </border>
    <border>
      <left/>
      <right/>
      <top/>
      <bottom style="double">
        <color indexed="64"/>
      </bottom>
      <diagonal/>
    </border>
    <border>
      <left style="double">
        <color indexed="64"/>
      </left>
      <right/>
      <top/>
      <bottom style="double">
        <color indexed="64"/>
      </bottom>
      <diagonal/>
    </border>
    <border>
      <left/>
      <right style="double">
        <color indexed="64"/>
      </right>
      <top/>
      <bottom style="double">
        <color indexed="64"/>
      </bottom>
      <diagonal/>
    </border>
    <border>
      <left style="double">
        <color indexed="64"/>
      </left>
      <right/>
      <top/>
      <bottom/>
      <diagonal/>
    </border>
    <border>
      <left/>
      <right style="double">
        <color indexed="64"/>
      </right>
      <top/>
      <bottom/>
      <diagonal/>
    </border>
    <border>
      <left/>
      <right/>
      <top style="double">
        <color indexed="64"/>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thin">
        <color indexed="64"/>
      </right>
      <top style="medium">
        <color auto="1"/>
      </top>
      <bottom/>
      <diagonal/>
    </border>
    <border>
      <left style="thin">
        <color indexed="64"/>
      </left>
      <right style="medium">
        <color auto="1"/>
      </right>
      <top style="medium">
        <color auto="1"/>
      </top>
      <bottom style="thin">
        <color indexed="64"/>
      </bottom>
      <diagonal/>
    </border>
    <border>
      <left style="thin">
        <color indexed="64"/>
      </left>
      <right style="medium">
        <color auto="1"/>
      </right>
      <top style="medium">
        <color auto="1"/>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style="medium">
        <color indexed="64"/>
      </bottom>
      <diagonal/>
    </border>
    <border>
      <left style="thin">
        <color indexed="64"/>
      </left>
      <right style="medium">
        <color indexed="64"/>
      </right>
      <top style="medium">
        <color indexed="64"/>
      </top>
      <bottom/>
      <diagonal/>
    </border>
    <border>
      <left style="thin">
        <color rgb="FF000000"/>
      </left>
      <right style="medium">
        <color auto="1"/>
      </right>
      <top style="thin">
        <color rgb="FF000000"/>
      </top>
      <bottom style="thin">
        <color rgb="FF000000"/>
      </bottom>
      <diagonal/>
    </border>
    <border>
      <left style="thin">
        <color rgb="FF000000"/>
      </left>
      <right style="thin">
        <color rgb="FF000000"/>
      </right>
      <top/>
      <bottom style="medium">
        <color auto="1"/>
      </bottom>
      <diagonal/>
    </border>
    <border>
      <left style="medium">
        <color auto="1"/>
      </left>
      <right/>
      <top style="medium">
        <color auto="1"/>
      </top>
      <bottom/>
      <diagonal/>
    </border>
    <border>
      <left style="medium">
        <color auto="1"/>
      </left>
      <right/>
      <top style="medium">
        <color auto="1"/>
      </top>
      <bottom style="medium">
        <color auto="1"/>
      </bottom>
      <diagonal/>
    </border>
    <border>
      <left/>
      <right style="medium">
        <color indexed="64"/>
      </right>
      <top style="medium">
        <color auto="1"/>
      </top>
      <bottom style="medium">
        <color auto="1"/>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auto="1"/>
      </top>
      <bottom style="medium">
        <color indexed="64"/>
      </bottom>
      <diagonal/>
    </border>
    <border>
      <left style="thin">
        <color indexed="64"/>
      </left>
      <right/>
      <top style="medium">
        <color auto="1"/>
      </top>
      <bottom style="medium">
        <color indexed="64"/>
      </bottom>
      <diagonal/>
    </border>
    <border>
      <left style="thin">
        <color indexed="64"/>
      </left>
      <right style="medium">
        <color indexed="64"/>
      </right>
      <top style="medium">
        <color auto="1"/>
      </top>
      <bottom style="medium">
        <color indexed="64"/>
      </bottom>
      <diagonal/>
    </border>
    <border>
      <left/>
      <right/>
      <top style="medium">
        <color auto="1"/>
      </top>
      <bottom style="medium">
        <color auto="1"/>
      </bottom>
      <diagonal/>
    </border>
    <border>
      <left style="thin">
        <color theme="0" tint="-0.499984740745262"/>
      </left>
      <right style="thin">
        <color theme="0" tint="-0.499984740745262"/>
      </right>
      <top/>
      <bottom style="thin">
        <color theme="0" tint="-0.499984740745262"/>
      </bottom>
      <diagonal/>
    </border>
    <border>
      <left style="thin">
        <color auto="1"/>
      </left>
      <right/>
      <top/>
      <bottom/>
      <diagonal/>
    </border>
    <border>
      <left style="thin">
        <color theme="0" tint="-0.499984740745262"/>
      </left>
      <right style="thin">
        <color theme="0" tint="-0.499984740745262"/>
      </right>
      <top style="thin">
        <color theme="0" tint="-0.499984740745262"/>
      </top>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diagonal/>
    </border>
    <border>
      <left style="medium">
        <color indexed="8"/>
      </left>
      <right style="medium">
        <color indexed="8"/>
      </right>
      <top style="medium">
        <color indexed="8"/>
      </top>
      <bottom style="medium">
        <color indexed="8"/>
      </bottom>
      <diagonal/>
    </border>
    <border>
      <left/>
      <right style="medium">
        <color indexed="8"/>
      </right>
      <top style="medium">
        <color indexed="8"/>
      </top>
      <bottom style="medium">
        <color indexed="8"/>
      </bottom>
      <diagonal/>
    </border>
    <border>
      <left style="medium">
        <color indexed="8"/>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thin">
        <color indexed="8"/>
      </left>
      <right style="medium">
        <color indexed="8"/>
      </right>
      <top style="medium">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8"/>
      </left>
      <right style="thin">
        <color indexed="8"/>
      </right>
      <top style="thin">
        <color indexed="8"/>
      </top>
      <bottom style="medium">
        <color indexed="8"/>
      </bottom>
      <diagonal/>
    </border>
    <border>
      <left style="thin">
        <color indexed="8"/>
      </left>
      <right style="thin">
        <color indexed="8"/>
      </right>
      <top style="thin">
        <color indexed="8"/>
      </top>
      <bottom style="medium">
        <color indexed="8"/>
      </bottom>
      <diagonal/>
    </border>
    <border>
      <left style="thin">
        <color indexed="8"/>
      </left>
      <right style="medium">
        <color indexed="8"/>
      </right>
      <top style="thin">
        <color indexed="8"/>
      </top>
      <bottom style="medium">
        <color indexed="8"/>
      </bottom>
      <diagonal/>
    </border>
    <border>
      <left style="thin">
        <color indexed="64"/>
      </left>
      <right style="thin">
        <color indexed="64"/>
      </right>
      <top style="medium">
        <color indexed="64"/>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style="thin">
        <color indexed="64"/>
      </left>
      <right style="thin">
        <color indexed="64"/>
      </right>
      <top/>
      <bottom style="medium">
        <color indexed="64"/>
      </bottom>
      <diagonal/>
    </border>
  </borders>
  <cellStyleXfs count="6">
    <xf numFmtId="0" fontId="0" fillId="0" borderId="0"/>
    <xf numFmtId="9" fontId="1" fillId="0" borderId="0" applyFont="0" applyFill="0" applyBorder="0" applyAlignment="0" applyProtection="0"/>
    <xf numFmtId="0" fontId="3" fillId="0" borderId="0"/>
    <xf numFmtId="0" fontId="6" fillId="0" borderId="0"/>
    <xf numFmtId="0" fontId="3" fillId="0" borderId="0"/>
    <xf numFmtId="0" fontId="3" fillId="0" borderId="0"/>
  </cellStyleXfs>
  <cellXfs count="679">
    <xf numFmtId="0" fontId="0" fillId="0" borderId="0" xfId="0"/>
    <xf numFmtId="0" fontId="2" fillId="2" borderId="0" xfId="0" applyFont="1" applyFill="1" applyBorder="1" applyAlignment="1" applyProtection="1">
      <alignment horizontal="center" vertical="center"/>
      <protection hidden="1"/>
    </xf>
    <xf numFmtId="0" fontId="2" fillId="0" borderId="0" xfId="0" applyFont="1" applyFill="1" applyBorder="1" applyAlignment="1" applyProtection="1">
      <alignment horizontal="center" vertical="center"/>
      <protection hidden="1"/>
    </xf>
    <xf numFmtId="14" fontId="7" fillId="0" borderId="40" xfId="0" applyNumberFormat="1" applyFont="1" applyFill="1" applyBorder="1" applyAlignment="1" applyProtection="1">
      <alignment horizontal="center" vertical="center" wrapText="1"/>
      <protection hidden="1"/>
    </xf>
    <xf numFmtId="0" fontId="0" fillId="0" borderId="1" xfId="0" applyFont="1" applyFill="1" applyBorder="1" applyAlignment="1" applyProtection="1">
      <alignment horizontal="left" vertical="center" wrapText="1"/>
      <protection hidden="1"/>
    </xf>
    <xf numFmtId="16" fontId="2" fillId="0" borderId="11" xfId="0" applyNumberFormat="1" applyFont="1" applyFill="1" applyBorder="1" applyAlignment="1" applyProtection="1">
      <alignment horizontal="center" vertical="center" wrapText="1"/>
      <protection hidden="1"/>
    </xf>
    <xf numFmtId="0" fontId="7" fillId="0" borderId="1" xfId="0" applyFont="1" applyFill="1" applyBorder="1" applyAlignment="1" applyProtection="1">
      <alignment horizontal="justify" vertical="center" wrapText="1"/>
      <protection hidden="1"/>
    </xf>
    <xf numFmtId="0" fontId="7" fillId="0" borderId="13" xfId="0" applyFont="1" applyFill="1" applyBorder="1" applyAlignment="1" applyProtection="1">
      <alignment horizontal="justify" vertical="center" wrapText="1"/>
      <protection hidden="1"/>
    </xf>
    <xf numFmtId="0" fontId="7" fillId="0" borderId="1" xfId="0" applyFont="1" applyFill="1" applyBorder="1" applyAlignment="1" applyProtection="1">
      <alignment horizontal="left" vertical="center" wrapText="1"/>
      <protection hidden="1"/>
    </xf>
    <xf numFmtId="14" fontId="7" fillId="0" borderId="11" xfId="0" applyNumberFormat="1" applyFont="1" applyFill="1" applyBorder="1" applyAlignment="1" applyProtection="1">
      <alignment horizontal="center" vertical="center" wrapText="1"/>
      <protection hidden="1"/>
    </xf>
    <xf numFmtId="0" fontId="7" fillId="0" borderId="1" xfId="0" applyFont="1" applyBorder="1" applyAlignment="1" applyProtection="1">
      <alignment horizontal="justify" vertical="center" wrapText="1"/>
      <protection hidden="1"/>
    </xf>
    <xf numFmtId="0" fontId="10" fillId="0" borderId="0" xfId="0" applyFont="1"/>
    <xf numFmtId="0" fontId="0" fillId="2" borderId="0" xfId="0" applyFill="1"/>
    <xf numFmtId="0" fontId="11" fillId="0" borderId="0" xfId="0" applyFont="1" applyAlignment="1">
      <alignment horizontal="center" wrapText="1"/>
    </xf>
    <xf numFmtId="0" fontId="14" fillId="0" borderId="0" xfId="0" applyFont="1" applyAlignment="1">
      <alignment horizontal="center" wrapText="1"/>
    </xf>
    <xf numFmtId="0" fontId="0" fillId="0" borderId="0" xfId="0" applyAlignment="1">
      <alignment vertical="center"/>
    </xf>
    <xf numFmtId="0" fontId="16" fillId="0" borderId="0" xfId="0" applyFont="1" applyAlignment="1">
      <alignment horizontal="center"/>
    </xf>
    <xf numFmtId="0" fontId="0" fillId="0" borderId="0" xfId="0" applyFont="1" applyAlignment="1">
      <alignment horizontal="center"/>
    </xf>
    <xf numFmtId="0" fontId="0" fillId="0" borderId="0" xfId="0" applyFont="1" applyFill="1" applyAlignment="1">
      <alignment horizontal="center"/>
    </xf>
    <xf numFmtId="0" fontId="0" fillId="0" borderId="1" xfId="0" applyFont="1" applyFill="1" applyBorder="1" applyAlignment="1">
      <alignment horizontal="center"/>
    </xf>
    <xf numFmtId="0" fontId="0" fillId="0" borderId="0" xfId="0" applyFont="1" applyAlignment="1">
      <alignment vertical="center" wrapText="1"/>
    </xf>
    <xf numFmtId="0" fontId="2" fillId="0" borderId="0" xfId="0" applyFont="1" applyAlignment="1">
      <alignment vertical="center" wrapText="1"/>
    </xf>
    <xf numFmtId="0" fontId="2" fillId="0" borderId="1" xfId="0" applyFont="1" applyBorder="1" applyAlignment="1">
      <alignment horizontal="center" vertical="center"/>
    </xf>
    <xf numFmtId="0" fontId="0" fillId="0" borderId="1" xfId="0" applyFont="1" applyBorder="1" applyAlignment="1">
      <alignment horizontal="center" vertical="center"/>
    </xf>
    <xf numFmtId="0" fontId="0" fillId="0" borderId="1" xfId="0" applyFont="1" applyFill="1" applyBorder="1" applyAlignment="1">
      <alignment horizontal="center" vertical="center"/>
    </xf>
    <xf numFmtId="0" fontId="0" fillId="0" borderId="0" xfId="0" applyFont="1" applyBorder="1" applyAlignment="1">
      <alignment horizontal="center"/>
    </xf>
    <xf numFmtId="0" fontId="2" fillId="0" borderId="0" xfId="0" applyFont="1" applyBorder="1" applyAlignment="1">
      <alignment vertical="center" wrapText="1"/>
    </xf>
    <xf numFmtId="0" fontId="0" fillId="7" borderId="67" xfId="0" applyFont="1" applyFill="1" applyBorder="1" applyAlignment="1">
      <alignment horizontal="center"/>
    </xf>
    <xf numFmtId="0" fontId="0" fillId="7" borderId="68" xfId="0" applyFont="1" applyFill="1" applyBorder="1" applyAlignment="1">
      <alignment horizontal="center"/>
    </xf>
    <xf numFmtId="0" fontId="0" fillId="6" borderId="0" xfId="0" applyFont="1" applyFill="1" applyBorder="1" applyAlignment="1">
      <alignment horizontal="center"/>
    </xf>
    <xf numFmtId="0" fontId="0" fillId="6" borderId="68" xfId="0" applyFont="1" applyFill="1" applyBorder="1" applyAlignment="1">
      <alignment horizontal="center"/>
    </xf>
    <xf numFmtId="0" fontId="0" fillId="4" borderId="69" xfId="0" applyFont="1" applyFill="1" applyBorder="1" applyAlignment="1">
      <alignment horizontal="center"/>
    </xf>
    <xf numFmtId="0" fontId="0" fillId="4" borderId="67" xfId="0" applyFont="1" applyFill="1" applyBorder="1" applyAlignment="1">
      <alignment horizontal="center"/>
    </xf>
    <xf numFmtId="0" fontId="0" fillId="4" borderId="70" xfId="0" applyFont="1" applyFill="1" applyBorder="1" applyAlignment="1">
      <alignment horizontal="center"/>
    </xf>
    <xf numFmtId="0" fontId="0" fillId="6" borderId="67" xfId="0" applyFont="1" applyFill="1" applyBorder="1" applyAlignment="1">
      <alignment horizontal="center"/>
    </xf>
    <xf numFmtId="0" fontId="0" fillId="4" borderId="0" xfId="0" applyFont="1" applyFill="1" applyBorder="1" applyAlignment="1">
      <alignment horizontal="center"/>
    </xf>
    <xf numFmtId="0" fontId="0" fillId="7" borderId="0" xfId="0" applyFont="1" applyFill="1" applyBorder="1" applyAlignment="1">
      <alignment horizontal="center"/>
    </xf>
    <xf numFmtId="0" fontId="0" fillId="7" borderId="70" xfId="0" applyFont="1" applyFill="1" applyBorder="1" applyAlignment="1">
      <alignment horizontal="center"/>
    </xf>
    <xf numFmtId="0" fontId="0" fillId="6" borderId="70" xfId="0" applyFont="1" applyFill="1" applyBorder="1" applyAlignment="1">
      <alignment horizontal="center"/>
    </xf>
    <xf numFmtId="0" fontId="0" fillId="4" borderId="71" xfId="0" applyFont="1" applyFill="1" applyBorder="1" applyAlignment="1">
      <alignment horizontal="center"/>
    </xf>
    <xf numFmtId="0" fontId="0" fillId="4" borderId="0" xfId="0" applyFont="1" applyFill="1" applyAlignment="1">
      <alignment horizontal="center"/>
    </xf>
    <xf numFmtId="0" fontId="0" fillId="7" borderId="72" xfId="0" applyFont="1" applyFill="1" applyBorder="1" applyAlignment="1">
      <alignment horizontal="center"/>
    </xf>
    <xf numFmtId="0" fontId="0" fillId="7" borderId="73" xfId="0" applyFont="1" applyFill="1" applyBorder="1" applyAlignment="1">
      <alignment horizontal="center"/>
    </xf>
    <xf numFmtId="0" fontId="0" fillId="6" borderId="72" xfId="0" applyFont="1" applyFill="1" applyBorder="1" applyAlignment="1">
      <alignment horizontal="center"/>
    </xf>
    <xf numFmtId="0" fontId="0" fillId="6" borderId="73" xfId="0" applyFont="1" applyFill="1" applyBorder="1" applyAlignment="1">
      <alignment horizontal="center"/>
    </xf>
    <xf numFmtId="0" fontId="0" fillId="4" borderId="74" xfId="0" applyFont="1" applyFill="1" applyBorder="1" applyAlignment="1">
      <alignment horizontal="center"/>
    </xf>
    <xf numFmtId="0" fontId="0" fillId="4" borderId="72" xfId="0" applyFont="1" applyFill="1" applyBorder="1" applyAlignment="1">
      <alignment horizontal="center"/>
    </xf>
    <xf numFmtId="0" fontId="0" fillId="4" borderId="73" xfId="0" applyFont="1" applyFill="1" applyBorder="1" applyAlignment="1">
      <alignment horizontal="center"/>
    </xf>
    <xf numFmtId="0" fontId="17" fillId="8" borderId="67" xfId="0" applyFont="1" applyFill="1" applyBorder="1" applyAlignment="1">
      <alignment horizontal="center"/>
    </xf>
    <xf numFmtId="0" fontId="17" fillId="8" borderId="68" xfId="0" applyFont="1" applyFill="1" applyBorder="1" applyAlignment="1">
      <alignment horizontal="center"/>
    </xf>
    <xf numFmtId="0" fontId="17" fillId="8" borderId="0" xfId="0" applyFont="1" applyFill="1" applyBorder="1" applyAlignment="1">
      <alignment horizontal="center"/>
    </xf>
    <xf numFmtId="0" fontId="17" fillId="8" borderId="70" xfId="0" applyFont="1" applyFill="1" applyBorder="1" applyAlignment="1">
      <alignment horizontal="center"/>
    </xf>
    <xf numFmtId="0" fontId="17" fillId="8" borderId="72" xfId="0" applyFont="1" applyFill="1" applyBorder="1" applyAlignment="1">
      <alignment horizontal="center"/>
    </xf>
    <xf numFmtId="0" fontId="17" fillId="8" borderId="73" xfId="0" applyFont="1" applyFill="1" applyBorder="1" applyAlignment="1">
      <alignment horizontal="center"/>
    </xf>
    <xf numFmtId="0" fontId="0" fillId="6" borderId="0" xfId="0" applyFont="1" applyFill="1" applyAlignment="1">
      <alignment horizontal="center"/>
    </xf>
    <xf numFmtId="0" fontId="0" fillId="4" borderId="68" xfId="0" applyFont="1" applyFill="1" applyBorder="1" applyAlignment="1">
      <alignment horizontal="center"/>
    </xf>
    <xf numFmtId="0" fontId="17" fillId="8" borderId="0" xfId="0" applyFont="1" applyFill="1" applyAlignment="1">
      <alignment horizontal="center"/>
    </xf>
    <xf numFmtId="0" fontId="17" fillId="8" borderId="0" xfId="0" applyFont="1" applyFill="1" applyBorder="1" applyAlignment="1">
      <alignment horizontal="center" vertical="center"/>
    </xf>
    <xf numFmtId="0" fontId="0" fillId="6" borderId="0" xfId="0" applyFont="1" applyFill="1" applyBorder="1" applyAlignment="1">
      <alignment horizontal="center" vertical="center"/>
    </xf>
    <xf numFmtId="0" fontId="2" fillId="13" borderId="1" xfId="0" applyFont="1" applyFill="1" applyBorder="1" applyAlignment="1">
      <alignment horizontal="center" vertical="center"/>
    </xf>
    <xf numFmtId="9" fontId="1" fillId="0" borderId="1" xfId="1" applyFont="1" applyBorder="1" applyAlignment="1">
      <alignment horizontal="center" vertical="center"/>
    </xf>
    <xf numFmtId="0" fontId="0" fillId="0" borderId="0" xfId="0" applyAlignment="1">
      <alignment horizontal="center"/>
    </xf>
    <xf numFmtId="0" fontId="0" fillId="0" borderId="1" xfId="0" applyBorder="1" applyAlignment="1">
      <alignment horizontal="center" vertical="center"/>
    </xf>
    <xf numFmtId="0" fontId="0" fillId="0" borderId="1" xfId="0" applyBorder="1" applyAlignment="1">
      <alignment horizontal="center"/>
    </xf>
    <xf numFmtId="0" fontId="0" fillId="8" borderId="27" xfId="0" applyFill="1" applyBorder="1" applyAlignment="1">
      <alignment horizontal="center" vertical="center"/>
    </xf>
    <xf numFmtId="0" fontId="0" fillId="8" borderId="1" xfId="0" applyFill="1" applyBorder="1" applyAlignment="1">
      <alignment horizontal="center" vertical="center"/>
    </xf>
    <xf numFmtId="0" fontId="0" fillId="7" borderId="27" xfId="0" applyFill="1" applyBorder="1" applyAlignment="1">
      <alignment horizontal="center" vertical="center"/>
    </xf>
    <xf numFmtId="0" fontId="0" fillId="7" borderId="1" xfId="0" applyFill="1" applyBorder="1" applyAlignment="1">
      <alignment horizontal="center" vertical="center"/>
    </xf>
    <xf numFmtId="0" fontId="0" fillId="6" borderId="27" xfId="0" applyFill="1" applyBorder="1" applyAlignment="1">
      <alignment horizontal="center" vertical="center"/>
    </xf>
    <xf numFmtId="0" fontId="0" fillId="6" borderId="1" xfId="0" applyFill="1" applyBorder="1" applyAlignment="1">
      <alignment horizontal="center" vertical="center"/>
    </xf>
    <xf numFmtId="0" fontId="0" fillId="0" borderId="17" xfId="0" applyBorder="1" applyAlignment="1">
      <alignment horizontal="center" vertical="center"/>
    </xf>
    <xf numFmtId="0" fontId="0" fillId="0" borderId="17" xfId="0" applyBorder="1" applyAlignment="1">
      <alignment horizontal="center"/>
    </xf>
    <xf numFmtId="0" fontId="0" fillId="4" borderId="31" xfId="0" applyFill="1" applyBorder="1" applyAlignment="1">
      <alignment horizontal="center" vertical="center"/>
    </xf>
    <xf numFmtId="0" fontId="0" fillId="4" borderId="1" xfId="0" applyFill="1" applyBorder="1" applyAlignment="1">
      <alignment horizontal="center" vertical="center"/>
    </xf>
    <xf numFmtId="0" fontId="0" fillId="0" borderId="0" xfId="0" applyBorder="1"/>
    <xf numFmtId="0" fontId="15" fillId="0" borderId="1" xfId="0" applyFont="1" applyBorder="1" applyAlignment="1">
      <alignment horizontal="center" vertical="center" wrapText="1"/>
    </xf>
    <xf numFmtId="0" fontId="15" fillId="0" borderId="1" xfId="0" applyFont="1" applyBorder="1" applyAlignment="1">
      <alignment horizontal="center" vertical="center"/>
    </xf>
    <xf numFmtId="0" fontId="15" fillId="6" borderId="1" xfId="0" applyFont="1" applyFill="1" applyBorder="1" applyAlignment="1">
      <alignment horizontal="center" vertical="center" wrapText="1"/>
    </xf>
    <xf numFmtId="0" fontId="15" fillId="4" borderId="1" xfId="0" applyFont="1" applyFill="1" applyBorder="1" applyAlignment="1">
      <alignment horizontal="center" vertical="center" wrapText="1"/>
    </xf>
    <xf numFmtId="0" fontId="15" fillId="7" borderId="1" xfId="0" applyFont="1" applyFill="1" applyBorder="1" applyAlignment="1">
      <alignment horizontal="center" vertical="center" wrapText="1"/>
    </xf>
    <xf numFmtId="0" fontId="15" fillId="8" borderId="1" xfId="0" applyFont="1" applyFill="1" applyBorder="1" applyAlignment="1">
      <alignment horizontal="center" vertical="center" wrapText="1"/>
    </xf>
    <xf numFmtId="0" fontId="15" fillId="0" borderId="0" xfId="0" applyFont="1" applyAlignment="1">
      <alignment vertical="center"/>
    </xf>
    <xf numFmtId="0" fontId="15" fillId="0" borderId="0" xfId="0" applyFont="1" applyAlignment="1">
      <alignment horizontal="center" vertical="center"/>
    </xf>
    <xf numFmtId="14" fontId="7" fillId="0" borderId="76" xfId="0" applyNumberFormat="1" applyFont="1" applyFill="1" applyBorder="1" applyAlignment="1" applyProtection="1">
      <alignment horizontal="center" vertical="center" wrapText="1"/>
      <protection hidden="1"/>
    </xf>
    <xf numFmtId="14" fontId="7" fillId="0" borderId="77" xfId="0" applyNumberFormat="1" applyFont="1" applyFill="1" applyBorder="1" applyAlignment="1" applyProtection="1">
      <alignment horizontal="center" vertical="center" wrapText="1"/>
      <protection hidden="1"/>
    </xf>
    <xf numFmtId="0" fontId="7" fillId="0" borderId="78" xfId="0" applyFont="1" applyFill="1" applyBorder="1" applyAlignment="1" applyProtection="1">
      <alignment horizontal="justify" vertical="center" wrapText="1"/>
      <protection hidden="1"/>
    </xf>
    <xf numFmtId="14" fontId="7" fillId="0" borderId="14" xfId="0" applyNumberFormat="1" applyFont="1" applyFill="1" applyBorder="1" applyAlignment="1" applyProtection="1">
      <alignment horizontal="center" vertical="center" wrapText="1"/>
      <protection hidden="1"/>
    </xf>
    <xf numFmtId="0" fontId="0" fillId="0" borderId="1" xfId="0" applyFont="1" applyBorder="1" applyAlignment="1" applyProtection="1">
      <alignment horizontal="left" vertical="center" wrapText="1"/>
      <protection hidden="1"/>
    </xf>
    <xf numFmtId="14" fontId="0" fillId="0" borderId="11" xfId="0" applyNumberFormat="1" applyFont="1" applyFill="1" applyBorder="1" applyAlignment="1" applyProtection="1">
      <alignment horizontal="center" vertical="center" wrapText="1"/>
      <protection hidden="1"/>
    </xf>
    <xf numFmtId="0" fontId="7" fillId="0" borderId="13" xfId="0" applyFont="1" applyBorder="1" applyAlignment="1" applyProtection="1">
      <alignment horizontal="justify" vertical="center" wrapText="1"/>
      <protection hidden="1"/>
    </xf>
    <xf numFmtId="0" fontId="19" fillId="0" borderId="0" xfId="0" applyFont="1" applyFill="1" applyAlignment="1">
      <alignment horizontal="center" vertical="center" wrapText="1"/>
    </xf>
    <xf numFmtId="0" fontId="20" fillId="0" borderId="0" xfId="0" applyFont="1" applyFill="1" applyAlignment="1">
      <alignment horizontal="center" vertical="center"/>
    </xf>
    <xf numFmtId="0" fontId="20" fillId="0" borderId="0" xfId="0" applyFont="1" applyFill="1" applyAlignment="1">
      <alignment horizontal="center" vertical="center" wrapText="1"/>
    </xf>
    <xf numFmtId="164" fontId="20" fillId="0" borderId="0" xfId="0" applyNumberFormat="1" applyFont="1" applyFill="1" applyAlignment="1">
      <alignment horizontal="center" vertical="center"/>
    </xf>
    <xf numFmtId="0" fontId="20" fillId="0" borderId="0" xfId="0" applyFont="1" applyFill="1" applyAlignment="1">
      <alignment horizontal="justify" vertical="top" wrapText="1"/>
    </xf>
    <xf numFmtId="0" fontId="20" fillId="0" borderId="0" xfId="0" applyFont="1" applyFill="1" applyBorder="1" applyAlignment="1">
      <alignment horizontal="center" vertical="center"/>
    </xf>
    <xf numFmtId="0" fontId="21" fillId="0" borderId="0" xfId="0" applyFont="1" applyFill="1" applyAlignment="1">
      <alignment vertical="center"/>
    </xf>
    <xf numFmtId="0" fontId="21" fillId="0" borderId="0" xfId="0" applyFont="1" applyFill="1" applyAlignment="1">
      <alignment vertical="center" wrapText="1"/>
    </xf>
    <xf numFmtId="0" fontId="21" fillId="0" borderId="0" xfId="0" applyFont="1" applyFill="1" applyBorder="1" applyAlignment="1">
      <alignment vertical="center" wrapText="1"/>
    </xf>
    <xf numFmtId="0" fontId="20" fillId="0" borderId="0" xfId="0" applyFont="1" applyFill="1"/>
    <xf numFmtId="0" fontId="20" fillId="0" borderId="0" xfId="0" applyFont="1" applyFill="1" applyAlignment="1">
      <alignment wrapText="1"/>
    </xf>
    <xf numFmtId="0" fontId="20" fillId="0" borderId="0" xfId="0" applyFont="1" applyFill="1" applyAlignment="1"/>
    <xf numFmtId="0" fontId="19" fillId="0" borderId="0" xfId="0" applyFont="1" applyFill="1" applyAlignment="1"/>
    <xf numFmtId="0" fontId="19" fillId="0" borderId="0" xfId="0" applyFont="1" applyFill="1" applyAlignment="1">
      <alignment horizontal="left"/>
    </xf>
    <xf numFmtId="0" fontId="20" fillId="0" borderId="0" xfId="0" applyFont="1" applyFill="1" applyAlignment="1">
      <alignment vertical="center"/>
    </xf>
    <xf numFmtId="17" fontId="19" fillId="0" borderId="0" xfId="0" applyNumberFormat="1" applyFont="1" applyFill="1" applyAlignment="1">
      <alignment horizontal="left" vertical="center"/>
    </xf>
    <xf numFmtId="0" fontId="20" fillId="0" borderId="0" xfId="0" applyFont="1" applyFill="1" applyBorder="1" applyAlignment="1">
      <alignment horizontal="center" vertical="center" wrapText="1"/>
    </xf>
    <xf numFmtId="0" fontId="21" fillId="5" borderId="88" xfId="0" applyFont="1" applyFill="1" applyBorder="1" applyAlignment="1">
      <alignment horizontal="center" vertical="center" wrapText="1"/>
    </xf>
    <xf numFmtId="0" fontId="21" fillId="2" borderId="0" xfId="0" applyFont="1" applyFill="1" applyBorder="1" applyAlignment="1">
      <alignment horizontal="center" vertical="center"/>
    </xf>
    <xf numFmtId="0" fontId="21" fillId="3" borderId="88" xfId="0" applyFont="1" applyFill="1" applyBorder="1" applyAlignment="1">
      <alignment horizontal="left" vertical="center"/>
    </xf>
    <xf numFmtId="0" fontId="21" fillId="3" borderId="89" xfId="0" applyFont="1" applyFill="1" applyBorder="1" applyAlignment="1">
      <alignment horizontal="center" vertical="center" wrapText="1"/>
    </xf>
    <xf numFmtId="14" fontId="23" fillId="3" borderId="90" xfId="0" applyNumberFormat="1" applyFont="1" applyFill="1" applyBorder="1" applyAlignment="1">
      <alignment horizontal="center" vertical="center"/>
    </xf>
    <xf numFmtId="0" fontId="21" fillId="3" borderId="35" xfId="0" applyFont="1" applyFill="1" applyBorder="1" applyAlignment="1">
      <alignment horizontal="left" vertical="center"/>
    </xf>
    <xf numFmtId="0" fontId="21" fillId="3" borderId="37" xfId="0" applyFont="1" applyFill="1" applyBorder="1" applyAlignment="1">
      <alignment horizontal="center" vertical="center" wrapText="1"/>
    </xf>
    <xf numFmtId="14" fontId="23" fillId="3" borderId="45" xfId="0" applyNumberFormat="1" applyFont="1" applyFill="1" applyBorder="1" applyAlignment="1">
      <alignment horizontal="center" vertical="center"/>
    </xf>
    <xf numFmtId="0" fontId="21" fillId="3" borderId="79" xfId="0" applyFont="1" applyFill="1" applyBorder="1" applyAlignment="1">
      <alignment horizontal="center" vertical="center" wrapText="1"/>
    </xf>
    <xf numFmtId="0" fontId="21" fillId="3" borderId="6" xfId="0" applyFont="1" applyFill="1" applyBorder="1" applyAlignment="1">
      <alignment horizontal="center" vertical="center" wrapText="1"/>
    </xf>
    <xf numFmtId="164" fontId="21" fillId="3" borderId="6" xfId="0" applyNumberFormat="1" applyFont="1" applyFill="1" applyBorder="1" applyAlignment="1">
      <alignment horizontal="center" vertical="center" wrapText="1"/>
    </xf>
    <xf numFmtId="0" fontId="21" fillId="0" borderId="0" xfId="0" applyFont="1" applyFill="1" applyBorder="1" applyAlignment="1">
      <alignment horizontal="center" vertical="center"/>
    </xf>
    <xf numFmtId="14" fontId="21" fillId="3" borderId="20" xfId="0" applyNumberFormat="1" applyFont="1" applyFill="1" applyBorder="1" applyAlignment="1">
      <alignment horizontal="center" vertical="center" wrapText="1"/>
    </xf>
    <xf numFmtId="0" fontId="21" fillId="3" borderId="53" xfId="0" applyFont="1" applyFill="1" applyBorder="1" applyAlignment="1">
      <alignment horizontal="center" vertical="center" wrapText="1"/>
    </xf>
    <xf numFmtId="0" fontId="21" fillId="3" borderId="2" xfId="0" applyFont="1" applyFill="1" applyBorder="1" applyAlignment="1">
      <alignment horizontal="center" vertical="center" wrapText="1"/>
    </xf>
    <xf numFmtId="0" fontId="21" fillId="3" borderId="2" xfId="0" applyFont="1" applyFill="1" applyBorder="1" applyAlignment="1">
      <alignment horizontal="center" vertical="center" wrapText="1"/>
    </xf>
    <xf numFmtId="0" fontId="21" fillId="4" borderId="94" xfId="0" applyFont="1" applyFill="1" applyBorder="1" applyAlignment="1">
      <alignment horizontal="center" vertical="center" wrapText="1"/>
    </xf>
    <xf numFmtId="0" fontId="22" fillId="4" borderId="94" xfId="0" applyFont="1" applyFill="1" applyBorder="1" applyAlignment="1">
      <alignment horizontal="left" vertical="center" wrapText="1"/>
    </xf>
    <xf numFmtId="164" fontId="21" fillId="4" borderId="89" xfId="0" applyNumberFormat="1" applyFont="1" applyFill="1" applyBorder="1" applyAlignment="1">
      <alignment horizontal="center" vertical="center"/>
    </xf>
    <xf numFmtId="0" fontId="21" fillId="4" borderId="79" xfId="0" applyFont="1" applyFill="1" applyBorder="1" applyAlignment="1">
      <alignment horizontal="center" vertical="center"/>
    </xf>
    <xf numFmtId="0" fontId="21" fillId="4" borderId="91" xfId="0" applyFont="1" applyFill="1" applyBorder="1" applyAlignment="1">
      <alignment horizontal="center" vertical="center"/>
    </xf>
    <xf numFmtId="9" fontId="21" fillId="4" borderId="91" xfId="1" applyFont="1" applyFill="1" applyBorder="1" applyAlignment="1">
      <alignment horizontal="center" vertical="center"/>
    </xf>
    <xf numFmtId="9" fontId="21" fillId="4" borderId="92" xfId="1" applyFont="1" applyFill="1" applyBorder="1" applyAlignment="1">
      <alignment horizontal="center" vertical="center"/>
    </xf>
    <xf numFmtId="0" fontId="21" fillId="4" borderId="93" xfId="0" applyFont="1" applyFill="1" applyBorder="1" applyAlignment="1">
      <alignment horizontal="justify" vertical="top" wrapText="1"/>
    </xf>
    <xf numFmtId="0" fontId="21" fillId="2" borderId="0" xfId="0" applyFont="1" applyFill="1" applyAlignment="1">
      <alignment horizontal="center" vertical="center"/>
    </xf>
    <xf numFmtId="0" fontId="21" fillId="4" borderId="41" xfId="0" applyFont="1" applyFill="1" applyBorder="1" applyAlignment="1">
      <alignment horizontal="center" vertical="center"/>
    </xf>
    <xf numFmtId="0" fontId="21" fillId="4" borderId="47" xfId="0" applyFont="1" applyFill="1" applyBorder="1" applyAlignment="1">
      <alignment horizontal="center" vertical="center"/>
    </xf>
    <xf numFmtId="9" fontId="21" fillId="4" borderId="47" xfId="1" applyFont="1" applyFill="1" applyBorder="1" applyAlignment="1">
      <alignment horizontal="center" vertical="center"/>
    </xf>
    <xf numFmtId="9" fontId="21" fillId="4" borderId="48" xfId="1" applyFont="1" applyFill="1" applyBorder="1" applyAlignment="1">
      <alignment horizontal="center" vertical="center"/>
    </xf>
    <xf numFmtId="0" fontId="21" fillId="4" borderId="49" xfId="0" applyFont="1" applyFill="1" applyBorder="1" applyAlignment="1">
      <alignment horizontal="justify" vertical="top" wrapText="1"/>
    </xf>
    <xf numFmtId="0" fontId="21" fillId="0" borderId="28" xfId="0" applyFont="1" applyFill="1" applyBorder="1" applyAlignment="1">
      <alignment horizontal="justify" vertical="top" wrapText="1"/>
    </xf>
    <xf numFmtId="0" fontId="21" fillId="0" borderId="0" xfId="0" applyFont="1" applyFill="1" applyAlignment="1">
      <alignment horizontal="center" vertical="center"/>
    </xf>
    <xf numFmtId="0" fontId="21" fillId="0" borderId="38" xfId="0" applyFont="1" applyFill="1" applyBorder="1" applyAlignment="1">
      <alignment horizontal="center" vertical="center" wrapText="1"/>
    </xf>
    <xf numFmtId="0" fontId="20" fillId="0" borderId="61" xfId="0" applyFont="1" applyFill="1" applyBorder="1" applyAlignment="1" applyProtection="1">
      <alignment horizontal="justify" vertical="center" wrapText="1"/>
    </xf>
    <xf numFmtId="0" fontId="20" fillId="0" borderId="39" xfId="0" applyFont="1" applyBorder="1" applyAlignment="1">
      <alignment horizontal="left" vertical="center" wrapText="1"/>
    </xf>
    <xf numFmtId="14" fontId="20" fillId="0" borderId="85" xfId="0" applyNumberFormat="1" applyFont="1" applyFill="1" applyBorder="1" applyAlignment="1" applyProtection="1">
      <alignment horizontal="center" vertical="center" wrapText="1"/>
    </xf>
    <xf numFmtId="0" fontId="20" fillId="0" borderId="62" xfId="0" applyFont="1" applyFill="1" applyBorder="1" applyAlignment="1">
      <alignment horizontal="center" vertical="center"/>
    </xf>
    <xf numFmtId="0" fontId="21" fillId="0" borderId="17" xfId="0" applyFont="1" applyFill="1" applyBorder="1" applyAlignment="1">
      <alignment horizontal="center" vertical="center"/>
    </xf>
    <xf numFmtId="9" fontId="20" fillId="0" borderId="17" xfId="0" applyNumberFormat="1" applyFont="1" applyFill="1" applyBorder="1" applyAlignment="1">
      <alignment horizontal="center" vertical="center"/>
    </xf>
    <xf numFmtId="0" fontId="20" fillId="0" borderId="31" xfId="0" applyFont="1" applyFill="1" applyBorder="1" applyAlignment="1">
      <alignment horizontal="center" vertical="center" wrapText="1"/>
    </xf>
    <xf numFmtId="0" fontId="20" fillId="0" borderId="11" xfId="0" applyFont="1" applyFill="1" applyBorder="1" applyAlignment="1">
      <alignment horizontal="left" vertical="center" wrapText="1"/>
    </xf>
    <xf numFmtId="0" fontId="20" fillId="0" borderId="16" xfId="0" applyFont="1" applyFill="1" applyBorder="1" applyAlignment="1">
      <alignment horizontal="center" vertical="center"/>
    </xf>
    <xf numFmtId="0" fontId="20" fillId="0" borderId="17" xfId="0" applyFont="1" applyFill="1" applyBorder="1" applyAlignment="1">
      <alignment horizontal="center" vertical="center"/>
    </xf>
    <xf numFmtId="0" fontId="20" fillId="0" borderId="31" xfId="0" applyFont="1" applyFill="1" applyBorder="1" applyAlignment="1">
      <alignment horizontal="center" vertical="center"/>
    </xf>
    <xf numFmtId="0" fontId="20" fillId="0" borderId="28" xfId="0" applyFont="1" applyFill="1" applyBorder="1" applyAlignment="1">
      <alignment horizontal="justify" vertical="top" wrapText="1"/>
    </xf>
    <xf numFmtId="0" fontId="20" fillId="0" borderId="18" xfId="0" applyFont="1" applyFill="1" applyBorder="1" applyAlignment="1">
      <alignment horizontal="justify" vertical="top" wrapText="1"/>
    </xf>
    <xf numFmtId="164" fontId="21" fillId="4" borderId="89" xfId="0" applyNumberFormat="1" applyFont="1" applyFill="1" applyBorder="1" applyAlignment="1">
      <alignment horizontal="center" vertical="center" wrapText="1"/>
    </xf>
    <xf numFmtId="0" fontId="20" fillId="0" borderId="1" xfId="0" applyFont="1" applyFill="1" applyBorder="1" applyAlignment="1" applyProtection="1">
      <alignment horizontal="center" vertical="center"/>
    </xf>
    <xf numFmtId="0" fontId="20" fillId="2" borderId="1" xfId="0" applyFont="1" applyFill="1" applyBorder="1" applyAlignment="1" applyProtection="1">
      <alignment horizontal="center" vertical="center" wrapText="1"/>
    </xf>
    <xf numFmtId="0" fontId="20" fillId="0" borderId="1" xfId="0" applyFont="1" applyFill="1" applyBorder="1" applyAlignment="1" applyProtection="1">
      <alignment horizontal="center" vertical="center" wrapText="1"/>
    </xf>
    <xf numFmtId="14" fontId="20" fillId="0" borderId="85" xfId="0" applyNumberFormat="1" applyFont="1" applyFill="1" applyBorder="1" applyAlignment="1" applyProtection="1">
      <alignment horizontal="center" vertical="center"/>
    </xf>
    <xf numFmtId="0" fontId="20" fillId="0" borderId="46" xfId="0" applyFont="1" applyFill="1" applyBorder="1" applyAlignment="1">
      <alignment horizontal="center" vertical="center"/>
    </xf>
    <xf numFmtId="0" fontId="20" fillId="0" borderId="27" xfId="0" applyFont="1" applyFill="1" applyBorder="1" applyAlignment="1">
      <alignment horizontal="center" vertical="center"/>
    </xf>
    <xf numFmtId="0" fontId="20" fillId="0" borderId="11" xfId="0" applyFont="1" applyFill="1" applyBorder="1" applyAlignment="1">
      <alignment horizontal="left" vertical="top" wrapText="1"/>
    </xf>
    <xf numFmtId="0" fontId="20" fillId="0" borderId="1" xfId="0" applyFont="1" applyFill="1" applyBorder="1" applyAlignment="1">
      <alignment horizontal="center" vertical="center"/>
    </xf>
    <xf numFmtId="0" fontId="21" fillId="0" borderId="11" xfId="0" applyFont="1" applyFill="1" applyBorder="1" applyAlignment="1">
      <alignment horizontal="justify" vertical="top" wrapText="1"/>
    </xf>
    <xf numFmtId="0" fontId="20" fillId="0" borderId="1" xfId="0" applyFont="1" applyFill="1" applyBorder="1" applyAlignment="1" applyProtection="1">
      <alignment horizontal="left" vertical="center" wrapText="1"/>
    </xf>
    <xf numFmtId="0" fontId="20" fillId="0" borderId="1" xfId="0" applyFont="1" applyBorder="1" applyAlignment="1" applyProtection="1">
      <alignment vertical="center" wrapText="1"/>
    </xf>
    <xf numFmtId="0" fontId="20" fillId="0" borderId="11" xfId="0" applyFont="1" applyFill="1" applyBorder="1" applyAlignment="1">
      <alignment horizontal="justify" vertical="top" wrapText="1"/>
    </xf>
    <xf numFmtId="0" fontId="20" fillId="0" borderId="1" xfId="0" applyFont="1" applyBorder="1" applyAlignment="1" applyProtection="1">
      <alignment horizontal="center" vertical="center"/>
    </xf>
    <xf numFmtId="0" fontId="20" fillId="0" borderId="1" xfId="0" applyFont="1" applyBorder="1" applyAlignment="1" applyProtection="1">
      <alignment horizontal="center" vertical="center" wrapText="1"/>
    </xf>
    <xf numFmtId="0" fontId="3" fillId="0" borderId="28" xfId="0" applyFont="1" applyFill="1" applyBorder="1" applyAlignment="1">
      <alignment horizontal="justify" vertical="top" wrapText="1"/>
    </xf>
    <xf numFmtId="0" fontId="3" fillId="0" borderId="11" xfId="0" applyFont="1" applyFill="1" applyBorder="1" applyAlignment="1">
      <alignment horizontal="justify" vertical="top" wrapText="1"/>
    </xf>
    <xf numFmtId="0" fontId="20" fillId="2" borderId="1" xfId="0" applyFont="1" applyFill="1" applyBorder="1" applyAlignment="1" applyProtection="1">
      <alignment horizontal="justify" vertical="center" wrapText="1"/>
    </xf>
    <xf numFmtId="0" fontId="20" fillId="0" borderId="1" xfId="0" applyFont="1" applyFill="1" applyBorder="1" applyAlignment="1" applyProtection="1">
      <alignment horizontal="justify" vertical="center" wrapText="1"/>
    </xf>
    <xf numFmtId="0" fontId="20" fillId="0" borderId="1" xfId="0" applyFont="1" applyBorder="1" applyAlignment="1">
      <alignment vertical="center" wrapText="1"/>
    </xf>
    <xf numFmtId="0" fontId="21" fillId="0" borderId="24" xfId="0" applyFont="1" applyFill="1" applyBorder="1" applyAlignment="1">
      <alignment horizontal="center" vertical="center" wrapText="1"/>
    </xf>
    <xf numFmtId="14" fontId="20" fillId="0" borderId="1" xfId="0" applyNumberFormat="1" applyFont="1" applyFill="1" applyBorder="1" applyAlignment="1" applyProtection="1">
      <alignment horizontal="center" vertical="center"/>
    </xf>
    <xf numFmtId="14" fontId="20" fillId="0" borderId="1" xfId="0" applyNumberFormat="1" applyFont="1" applyFill="1" applyBorder="1" applyAlignment="1" applyProtection="1">
      <alignment horizontal="center" vertical="center" wrapText="1"/>
    </xf>
    <xf numFmtId="0" fontId="20" fillId="2" borderId="11" xfId="0" applyFont="1" applyFill="1" applyBorder="1" applyAlignment="1">
      <alignment horizontal="left" vertical="center" wrapText="1"/>
    </xf>
    <xf numFmtId="0" fontId="3" fillId="2" borderId="1" xfId="0" applyFont="1" applyFill="1" applyBorder="1" applyAlignment="1" applyProtection="1">
      <alignment horizontal="justify" vertical="center" wrapText="1"/>
    </xf>
    <xf numFmtId="0" fontId="3" fillId="0" borderId="1" xfId="0" applyFont="1" applyFill="1" applyBorder="1" applyAlignment="1" applyProtection="1">
      <alignment horizontal="justify" vertical="center" wrapText="1"/>
    </xf>
    <xf numFmtId="0" fontId="3" fillId="0" borderId="1" xfId="0" applyFont="1" applyBorder="1" applyAlignment="1" applyProtection="1">
      <alignment vertical="center" wrapText="1"/>
    </xf>
    <xf numFmtId="14" fontId="3" fillId="0" borderId="1" xfId="0" applyNumberFormat="1" applyFont="1" applyFill="1" applyBorder="1" applyAlignment="1" applyProtection="1">
      <alignment horizontal="center" vertical="center" wrapText="1"/>
    </xf>
    <xf numFmtId="0" fontId="21" fillId="4" borderId="80" xfId="0" applyFont="1" applyFill="1" applyBorder="1" applyAlignment="1">
      <alignment horizontal="center" vertical="center"/>
    </xf>
    <xf numFmtId="9" fontId="21" fillId="4" borderId="80" xfId="1" applyFont="1" applyFill="1" applyBorder="1" applyAlignment="1">
      <alignment horizontal="center" vertical="center"/>
    </xf>
    <xf numFmtId="9" fontId="21" fillId="4" borderId="81" xfId="1" applyFont="1" applyFill="1" applyBorder="1" applyAlignment="1">
      <alignment horizontal="center" vertical="center"/>
    </xf>
    <xf numFmtId="0" fontId="21" fillId="4" borderId="82" xfId="0" applyFont="1" applyFill="1" applyBorder="1" applyAlignment="1">
      <alignment horizontal="justify" vertical="top" wrapText="1"/>
    </xf>
    <xf numFmtId="0" fontId="3" fillId="0" borderId="1" xfId="0" applyFont="1" applyBorder="1" applyAlignment="1" applyProtection="1">
      <alignment vertical="center"/>
    </xf>
    <xf numFmtId="0" fontId="20" fillId="0" borderId="76" xfId="0" applyFont="1" applyFill="1" applyBorder="1" applyAlignment="1" applyProtection="1">
      <alignment horizontal="justify" vertical="top" wrapText="1"/>
      <protection hidden="1"/>
    </xf>
    <xf numFmtId="0" fontId="20" fillId="0" borderId="59" xfId="0" applyFont="1" applyFill="1" applyBorder="1" applyAlignment="1" applyProtection="1">
      <alignment horizontal="justify" vertical="top" wrapText="1"/>
      <protection hidden="1"/>
    </xf>
    <xf numFmtId="0" fontId="20" fillId="0" borderId="50" xfId="0" applyFont="1" applyFill="1" applyBorder="1" applyAlignment="1">
      <alignment horizontal="center" vertical="center"/>
    </xf>
    <xf numFmtId="0" fontId="20" fillId="0" borderId="51" xfId="0" applyFont="1" applyFill="1" applyBorder="1" applyAlignment="1">
      <alignment horizontal="justify" vertical="top" wrapText="1"/>
    </xf>
    <xf numFmtId="0" fontId="3" fillId="2" borderId="13" xfId="0" applyFont="1" applyFill="1" applyBorder="1" applyAlignment="1" applyProtection="1">
      <alignment horizontal="justify" vertical="center" wrapText="1"/>
    </xf>
    <xf numFmtId="0" fontId="3" fillId="0" borderId="13" xfId="0" applyFont="1" applyBorder="1" applyAlignment="1" applyProtection="1">
      <alignment vertical="center"/>
    </xf>
    <xf numFmtId="0" fontId="20" fillId="0" borderId="18" xfId="0" applyFont="1" applyFill="1" applyBorder="1" applyAlignment="1" applyProtection="1">
      <alignment horizontal="justify" vertical="top" wrapText="1"/>
      <protection hidden="1"/>
    </xf>
    <xf numFmtId="0" fontId="20" fillId="0" borderId="12" xfId="0" applyFont="1" applyFill="1" applyBorder="1" applyAlignment="1">
      <alignment horizontal="center" vertical="center"/>
    </xf>
    <xf numFmtId="0" fontId="21" fillId="0" borderId="13" xfId="0" applyFont="1" applyFill="1" applyBorder="1" applyAlignment="1">
      <alignment horizontal="center" vertical="center"/>
    </xf>
    <xf numFmtId="0" fontId="20" fillId="0" borderId="13" xfId="0" applyFont="1" applyFill="1" applyBorder="1" applyAlignment="1">
      <alignment horizontal="center" vertical="center"/>
    </xf>
    <xf numFmtId="0" fontId="20" fillId="0" borderId="83" xfId="0" applyFont="1" applyFill="1" applyBorder="1" applyAlignment="1">
      <alignment horizontal="center" vertical="center"/>
    </xf>
    <xf numFmtId="0" fontId="20" fillId="0" borderId="33" xfId="0" applyFont="1" applyFill="1" applyBorder="1" applyAlignment="1">
      <alignment horizontal="center" vertical="center"/>
    </xf>
    <xf numFmtId="0" fontId="20" fillId="0" borderId="14" xfId="0" applyFont="1" applyFill="1" applyBorder="1" applyAlignment="1">
      <alignment horizontal="justify" vertical="top" wrapText="1"/>
    </xf>
    <xf numFmtId="0" fontId="24" fillId="0" borderId="55" xfId="0" applyFont="1" applyFill="1" applyBorder="1" applyAlignment="1" applyProtection="1">
      <alignment horizontal="left" vertical="center" wrapText="1"/>
    </xf>
    <xf numFmtId="0" fontId="26" fillId="0" borderId="0" xfId="3" applyFont="1" applyFill="1" applyBorder="1" applyAlignment="1" applyProtection="1">
      <alignment horizontal="center" vertical="center" wrapText="1"/>
    </xf>
    <xf numFmtId="0" fontId="3" fillId="0" borderId="0" xfId="3" applyFont="1" applyFill="1"/>
    <xf numFmtId="0" fontId="3" fillId="0" borderId="0" xfId="3" applyFont="1" applyFill="1" applyBorder="1"/>
    <xf numFmtId="0" fontId="24" fillId="0" borderId="0" xfId="3" applyFont="1" applyFill="1" applyBorder="1" applyAlignment="1" applyProtection="1">
      <alignment horizontal="left" vertical="top" wrapText="1"/>
    </xf>
    <xf numFmtId="0" fontId="27" fillId="0" borderId="0" xfId="3" applyFont="1" applyFill="1" applyBorder="1" applyAlignment="1" applyProtection="1">
      <alignment horizontal="left" vertical="center" wrapText="1"/>
    </xf>
    <xf numFmtId="14" fontId="27" fillId="0" borderId="6" xfId="3" applyNumberFormat="1" applyFont="1" applyFill="1" applyBorder="1" applyAlignment="1" applyProtection="1">
      <alignment horizontal="center" vertical="center" wrapText="1"/>
    </xf>
    <xf numFmtId="0" fontId="28" fillId="0" borderId="4" xfId="3" applyFont="1" applyFill="1" applyBorder="1" applyAlignment="1">
      <alignment horizontal="center" vertical="center" wrapText="1"/>
    </xf>
    <xf numFmtId="0" fontId="27" fillId="0" borderId="54" xfId="3" applyFont="1" applyFill="1" applyBorder="1" applyAlignment="1" applyProtection="1">
      <alignment horizontal="center" vertical="center" wrapText="1"/>
    </xf>
    <xf numFmtId="0" fontId="28" fillId="0" borderId="4" xfId="3" applyFont="1" applyFill="1" applyBorder="1" applyAlignment="1">
      <alignment horizontal="center" vertical="center"/>
    </xf>
    <xf numFmtId="0" fontId="27" fillId="0" borderId="52" xfId="3" applyFont="1" applyFill="1" applyBorder="1" applyAlignment="1" applyProtection="1">
      <alignment horizontal="center" vertical="center" wrapText="1"/>
    </xf>
    <xf numFmtId="0" fontId="27" fillId="0" borderId="52" xfId="3" applyFont="1" applyFill="1" applyBorder="1" applyAlignment="1" applyProtection="1">
      <alignment horizontal="center" vertical="center"/>
    </xf>
    <xf numFmtId="0" fontId="28" fillId="0" borderId="52" xfId="3" applyFont="1" applyFill="1" applyBorder="1" applyAlignment="1">
      <alignment horizontal="center" vertical="center"/>
    </xf>
    <xf numFmtId="0" fontId="28" fillId="0" borderId="57" xfId="3" applyFont="1" applyFill="1" applyBorder="1" applyAlignment="1">
      <alignment horizontal="center" vertical="center"/>
    </xf>
    <xf numFmtId="0" fontId="3" fillId="0" borderId="57" xfId="3" applyFont="1" applyFill="1" applyBorder="1" applyAlignment="1">
      <alignment horizontal="justify" vertical="top" wrapText="1"/>
    </xf>
    <xf numFmtId="0" fontId="21" fillId="0" borderId="52" xfId="0" applyFont="1" applyFill="1" applyBorder="1" applyAlignment="1" applyProtection="1">
      <alignment horizontal="center" vertical="center"/>
      <protection hidden="1"/>
    </xf>
    <xf numFmtId="0" fontId="20" fillId="0" borderId="52" xfId="3" applyFont="1" applyFill="1" applyBorder="1" applyAlignment="1">
      <alignment horizontal="left" vertical="center" wrapText="1"/>
    </xf>
    <xf numFmtId="0" fontId="3" fillId="0" borderId="55" xfId="3" applyFont="1" applyFill="1" applyBorder="1" applyAlignment="1">
      <alignment horizontal="justify" vertical="top" wrapText="1"/>
    </xf>
    <xf numFmtId="0" fontId="27" fillId="0" borderId="23" xfId="3" applyFont="1" applyFill="1" applyBorder="1" applyAlignment="1" applyProtection="1">
      <alignment horizontal="center" vertical="center" wrapText="1"/>
    </xf>
    <xf numFmtId="0" fontId="27" fillId="0" borderId="101" xfId="3" applyFont="1" applyFill="1" applyBorder="1" applyAlignment="1" applyProtection="1">
      <alignment horizontal="center" vertical="center" wrapText="1"/>
    </xf>
    <xf numFmtId="0" fontId="27" fillId="4" borderId="100" xfId="3" applyFont="1" applyFill="1" applyBorder="1" applyAlignment="1" applyProtection="1">
      <alignment horizontal="center" vertical="center" wrapText="1"/>
    </xf>
    <xf numFmtId="0" fontId="24" fillId="0" borderId="102" xfId="0" applyFont="1" applyFill="1" applyBorder="1" applyAlignment="1" applyProtection="1">
      <alignment horizontal="left" vertical="center" wrapText="1"/>
    </xf>
    <xf numFmtId="0" fontId="21" fillId="0" borderId="103" xfId="0" applyFont="1" applyFill="1" applyBorder="1" applyAlignment="1" applyProtection="1">
      <alignment horizontal="center" vertical="center"/>
      <protection hidden="1"/>
    </xf>
    <xf numFmtId="0" fontId="24" fillId="0" borderId="103" xfId="0" applyFont="1" applyFill="1" applyBorder="1" applyAlignment="1" applyProtection="1">
      <alignment horizontal="left" vertical="center" wrapText="1"/>
    </xf>
    <xf numFmtId="0" fontId="20" fillId="0" borderId="104" xfId="3" applyFont="1" applyFill="1" applyBorder="1" applyAlignment="1">
      <alignment horizontal="left" vertical="center" wrapText="1"/>
    </xf>
    <xf numFmtId="0" fontId="24" fillId="0" borderId="105" xfId="0" applyFont="1" applyFill="1" applyBorder="1" applyAlignment="1" applyProtection="1">
      <alignment horizontal="left" vertical="center" wrapText="1"/>
    </xf>
    <xf numFmtId="0" fontId="21" fillId="0" borderId="106" xfId="0" applyFont="1" applyFill="1" applyBorder="1" applyAlignment="1" applyProtection="1">
      <alignment horizontal="center" vertical="center"/>
      <protection hidden="1"/>
    </xf>
    <xf numFmtId="0" fontId="24" fillId="0" borderId="106" xfId="0" applyFont="1" applyFill="1" applyBorder="1" applyAlignment="1" applyProtection="1">
      <alignment horizontal="left" vertical="center" wrapText="1"/>
    </xf>
    <xf numFmtId="0" fontId="20" fillId="0" borderId="107" xfId="0" applyFont="1" applyBorder="1" applyAlignment="1">
      <alignment vertical="top" wrapText="1"/>
    </xf>
    <xf numFmtId="0" fontId="24" fillId="0" borderId="108" xfId="0" applyFont="1" applyFill="1" applyBorder="1" applyAlignment="1" applyProtection="1">
      <alignment horizontal="left" vertical="center" wrapText="1"/>
    </xf>
    <xf numFmtId="0" fontId="21" fillId="0" borderId="109" xfId="0" applyFont="1" applyFill="1" applyBorder="1" applyAlignment="1" applyProtection="1">
      <alignment horizontal="center" vertical="center"/>
      <protection hidden="1"/>
    </xf>
    <xf numFmtId="0" fontId="24" fillId="0" borderId="109" xfId="0" applyFont="1" applyFill="1" applyBorder="1" applyAlignment="1" applyProtection="1">
      <alignment horizontal="left" vertical="center" wrapText="1"/>
    </xf>
    <xf numFmtId="0" fontId="20" fillId="0" borderId="11" xfId="0" applyFont="1" applyFill="1" applyBorder="1" applyAlignment="1">
      <alignment horizontal="justify" vertical="center" wrapText="1"/>
    </xf>
    <xf numFmtId="0" fontId="20" fillId="2" borderId="11" xfId="0" applyFont="1" applyFill="1" applyBorder="1" applyAlignment="1">
      <alignment horizontal="justify" vertical="center" wrapText="1"/>
    </xf>
    <xf numFmtId="0" fontId="3" fillId="0" borderId="1" xfId="0" applyFont="1" applyFill="1" applyBorder="1" applyAlignment="1" applyProtection="1">
      <alignment horizontal="center" vertical="center"/>
    </xf>
    <xf numFmtId="0" fontId="3" fillId="0" borderId="13" xfId="0" applyFont="1" applyFill="1" applyBorder="1" applyAlignment="1" applyProtection="1">
      <alignment horizontal="center" vertical="center"/>
    </xf>
    <xf numFmtId="0" fontId="20" fillId="0" borderId="0" xfId="0" applyFont="1" applyFill="1" applyAlignment="1">
      <alignment horizontal="left" vertical="center" wrapText="1"/>
    </xf>
    <xf numFmtId="0" fontId="21" fillId="5" borderId="8" xfId="0" applyFont="1" applyFill="1" applyBorder="1" applyAlignment="1">
      <alignment horizontal="center" vertical="center" wrapText="1"/>
    </xf>
    <xf numFmtId="0" fontId="20" fillId="2" borderId="0" xfId="0" applyFont="1" applyFill="1" applyAlignment="1">
      <alignment horizontal="center" vertical="center"/>
    </xf>
    <xf numFmtId="14" fontId="23" fillId="3" borderId="9" xfId="0" applyNumberFormat="1" applyFont="1" applyFill="1" applyBorder="1" applyAlignment="1">
      <alignment horizontal="center" vertical="center"/>
    </xf>
    <xf numFmtId="14" fontId="23" fillId="3" borderId="21" xfId="0" applyNumberFormat="1" applyFont="1" applyFill="1" applyBorder="1" applyAlignment="1">
      <alignment horizontal="center" vertical="center"/>
    </xf>
    <xf numFmtId="0" fontId="21" fillId="3" borderId="41" xfId="0" applyFont="1" applyFill="1" applyBorder="1" applyAlignment="1">
      <alignment horizontal="center" vertical="center" wrapText="1"/>
    </xf>
    <xf numFmtId="0" fontId="21" fillId="4" borderId="36" xfId="0" applyFont="1" applyFill="1" applyBorder="1" applyAlignment="1">
      <alignment horizontal="center" vertical="center" wrapText="1"/>
    </xf>
    <xf numFmtId="0" fontId="22" fillId="4" borderId="36" xfId="0" applyFont="1" applyFill="1" applyBorder="1" applyAlignment="1">
      <alignment horizontal="left" vertical="center" wrapText="1"/>
    </xf>
    <xf numFmtId="164" fontId="21" fillId="4" borderId="37" xfId="0" applyNumberFormat="1" applyFont="1" applyFill="1" applyBorder="1" applyAlignment="1">
      <alignment horizontal="center" vertical="center" wrapText="1"/>
    </xf>
    <xf numFmtId="0" fontId="20" fillId="0" borderId="10" xfId="0" applyFont="1" applyFill="1" applyBorder="1" applyAlignment="1">
      <alignment horizontal="center" vertical="center"/>
    </xf>
    <xf numFmtId="14" fontId="21" fillId="0" borderId="45" xfId="0" applyNumberFormat="1" applyFont="1" applyFill="1" applyBorder="1" applyAlignment="1">
      <alignment horizontal="center" vertical="center" wrapText="1"/>
    </xf>
    <xf numFmtId="14" fontId="21" fillId="0" borderId="10" xfId="0" applyNumberFormat="1" applyFont="1" applyFill="1" applyBorder="1" applyAlignment="1">
      <alignment horizontal="center" vertical="center" wrapText="1"/>
    </xf>
    <xf numFmtId="14" fontId="21" fillId="0" borderId="46" xfId="0" applyNumberFormat="1" applyFont="1" applyFill="1" applyBorder="1" applyAlignment="1">
      <alignment horizontal="center" vertical="center" wrapText="1"/>
    </xf>
    <xf numFmtId="0" fontId="21" fillId="0" borderId="1" xfId="0" applyFont="1" applyFill="1" applyBorder="1" applyAlignment="1">
      <alignment horizontal="center" vertical="center"/>
    </xf>
    <xf numFmtId="14" fontId="21" fillId="0" borderId="12" xfId="0" applyNumberFormat="1" applyFont="1" applyFill="1" applyBorder="1" applyAlignment="1">
      <alignment horizontal="center" vertical="center" wrapText="1"/>
    </xf>
    <xf numFmtId="0" fontId="20" fillId="0" borderId="24" xfId="0" applyFont="1" applyFill="1" applyBorder="1" applyAlignment="1">
      <alignment horizontal="center" vertical="center" wrapText="1"/>
    </xf>
    <xf numFmtId="0" fontId="20" fillId="0" borderId="32" xfId="0" applyFont="1" applyFill="1" applyBorder="1" applyAlignment="1">
      <alignment horizontal="center" vertical="center"/>
    </xf>
    <xf numFmtId="0" fontId="20" fillId="0" borderId="19" xfId="0" applyFont="1" applyFill="1" applyBorder="1" applyAlignment="1">
      <alignment horizontal="justify" vertical="top" wrapText="1"/>
    </xf>
    <xf numFmtId="0" fontId="20" fillId="2" borderId="19" xfId="0" applyFont="1" applyFill="1" applyBorder="1" applyAlignment="1">
      <alignment horizontal="justify" vertical="top" wrapText="1"/>
    </xf>
    <xf numFmtId="0" fontId="21" fillId="0" borderId="39" xfId="0" applyFont="1" applyFill="1" applyBorder="1" applyAlignment="1">
      <alignment horizontal="center" vertical="center"/>
    </xf>
    <xf numFmtId="0" fontId="20" fillId="0" borderId="14" xfId="0" applyFont="1" applyFill="1" applyBorder="1" applyAlignment="1">
      <alignment horizontal="left" vertical="center" wrapText="1"/>
    </xf>
    <xf numFmtId="0" fontId="21" fillId="4" borderId="53" xfId="0" applyFont="1" applyFill="1" applyBorder="1" applyAlignment="1">
      <alignment vertical="center" wrapText="1"/>
    </xf>
    <xf numFmtId="0" fontId="21" fillId="0" borderId="38" xfId="0" applyFont="1" applyFill="1" applyBorder="1" applyAlignment="1">
      <alignment horizontal="center" vertical="center"/>
    </xf>
    <xf numFmtId="0" fontId="20" fillId="0" borderId="44" xfId="0" applyFont="1" applyFill="1" applyBorder="1" applyAlignment="1">
      <alignment horizontal="center" vertical="center"/>
    </xf>
    <xf numFmtId="0" fontId="20" fillId="0" borderId="39" xfId="0" applyFont="1" applyFill="1" applyBorder="1" applyAlignment="1">
      <alignment horizontal="center" vertical="center"/>
    </xf>
    <xf numFmtId="0" fontId="20" fillId="0" borderId="40" xfId="0" applyFont="1" applyFill="1" applyBorder="1" applyAlignment="1">
      <alignment horizontal="left" vertical="center" wrapText="1"/>
    </xf>
    <xf numFmtId="0" fontId="20" fillId="2" borderId="83" xfId="0" applyFont="1" applyFill="1" applyBorder="1" applyAlignment="1">
      <alignment horizontal="center" vertical="center"/>
    </xf>
    <xf numFmtId="0" fontId="20" fillId="2" borderId="40" xfId="0" applyFont="1" applyFill="1" applyBorder="1" applyAlignment="1">
      <alignment horizontal="left" vertical="center" wrapText="1"/>
    </xf>
    <xf numFmtId="0" fontId="3" fillId="0" borderId="1" xfId="0" applyFont="1" applyFill="1" applyBorder="1" applyAlignment="1">
      <alignment horizontal="left" vertical="center" wrapText="1"/>
    </xf>
    <xf numFmtId="0" fontId="3" fillId="0" borderId="1" xfId="0" applyFont="1" applyFill="1" applyBorder="1" applyAlignment="1">
      <alignment horizontal="center" vertical="center" wrapText="1"/>
    </xf>
    <xf numFmtId="14" fontId="3" fillId="0" borderId="1" xfId="0" applyNumberFormat="1" applyFont="1" applyFill="1" applyBorder="1" applyAlignment="1">
      <alignment horizontal="center" vertical="center" wrapText="1"/>
    </xf>
    <xf numFmtId="0" fontId="29" fillId="0" borderId="1" xfId="0" applyFont="1" applyFill="1" applyBorder="1" applyAlignment="1">
      <alignment horizontal="center" vertical="center" wrapText="1"/>
    </xf>
    <xf numFmtId="0" fontId="3" fillId="0" borderId="1" xfId="0" applyFont="1" applyFill="1" applyBorder="1" applyAlignment="1" applyProtection="1">
      <alignment horizontal="center" vertical="center" wrapText="1"/>
    </xf>
    <xf numFmtId="14" fontId="3" fillId="0" borderId="1" xfId="0" applyNumberFormat="1" applyFont="1" applyFill="1" applyBorder="1" applyAlignment="1" applyProtection="1">
      <alignment horizontal="center" vertical="center"/>
    </xf>
    <xf numFmtId="0" fontId="3" fillId="0" borderId="1" xfId="0" applyFont="1" applyFill="1" applyBorder="1" applyAlignment="1">
      <alignment horizontal="justify" vertical="center" wrapText="1"/>
    </xf>
    <xf numFmtId="0" fontId="20" fillId="0" borderId="1" xfId="0" applyFont="1" applyFill="1" applyBorder="1" applyAlignment="1">
      <alignment horizontal="left" vertical="center" wrapText="1"/>
    </xf>
    <xf numFmtId="16" fontId="21" fillId="0" borderId="11" xfId="0" applyNumberFormat="1" applyFont="1" applyFill="1" applyBorder="1" applyAlignment="1">
      <alignment horizontal="center" vertical="center" wrapText="1"/>
    </xf>
    <xf numFmtId="0" fontId="20" fillId="0" borderId="1" xfId="0" applyFont="1" applyBorder="1" applyAlignment="1">
      <alignment horizontal="center" vertical="center" wrapText="1"/>
    </xf>
    <xf numFmtId="0" fontId="20" fillId="0" borderId="1" xfId="0" applyFont="1" applyFill="1" applyBorder="1" applyAlignment="1">
      <alignment horizontal="center" vertical="center" wrapText="1"/>
    </xf>
    <xf numFmtId="0" fontId="20" fillId="0" borderId="86" xfId="0" applyFont="1" applyFill="1" applyBorder="1" applyAlignment="1">
      <alignment horizontal="justify" vertical="center" wrapText="1"/>
    </xf>
    <xf numFmtId="0" fontId="3" fillId="0" borderId="39" xfId="0" applyFont="1" applyFill="1" applyBorder="1" applyAlignment="1">
      <alignment horizontal="justify" vertical="center" wrapText="1"/>
    </xf>
    <xf numFmtId="16" fontId="21" fillId="0" borderId="40" xfId="0" applyNumberFormat="1" applyFont="1" applyFill="1" applyBorder="1" applyAlignment="1">
      <alignment horizontal="center" vertical="center" wrapText="1"/>
    </xf>
    <xf numFmtId="17" fontId="19" fillId="0" borderId="0" xfId="0" applyNumberFormat="1" applyFont="1" applyFill="1" applyAlignment="1">
      <alignment vertical="center"/>
    </xf>
    <xf numFmtId="0" fontId="3" fillId="2" borderId="59" xfId="0" applyFont="1" applyFill="1" applyBorder="1" applyAlignment="1">
      <alignment horizontal="justify" vertical="top" wrapText="1"/>
    </xf>
    <xf numFmtId="0" fontId="20" fillId="0" borderId="27" xfId="0" applyFont="1" applyFill="1" applyBorder="1" applyAlignment="1">
      <alignment horizontal="center" vertical="center" wrapText="1"/>
    </xf>
    <xf numFmtId="0" fontId="20" fillId="2" borderId="14" xfId="0" applyFont="1" applyFill="1" applyBorder="1" applyAlignment="1">
      <alignment horizontal="justify" vertical="center" wrapText="1"/>
    </xf>
    <xf numFmtId="9" fontId="20" fillId="0" borderId="1" xfId="0" applyNumberFormat="1" applyFont="1" applyFill="1" applyBorder="1" applyAlignment="1">
      <alignment horizontal="center" vertical="center"/>
    </xf>
    <xf numFmtId="0" fontId="21" fillId="0" borderId="17" xfId="0" applyFont="1" applyFill="1" applyBorder="1" applyAlignment="1">
      <alignment horizontal="center" vertical="center" wrapText="1"/>
    </xf>
    <xf numFmtId="0" fontId="3" fillId="0" borderId="11" xfId="0" applyFont="1" applyFill="1" applyBorder="1" applyAlignment="1">
      <alignment horizontal="justify" vertical="center" wrapText="1"/>
    </xf>
    <xf numFmtId="0" fontId="21" fillId="0" borderId="1" xfId="0" applyFont="1" applyFill="1" applyBorder="1" applyAlignment="1">
      <alignment horizontal="center" vertical="center" wrapText="1"/>
    </xf>
    <xf numFmtId="0" fontId="20" fillId="0" borderId="64" xfId="0" applyFont="1" applyBorder="1" applyAlignment="1">
      <alignment horizontal="center" vertical="center"/>
    </xf>
    <xf numFmtId="0" fontId="20" fillId="2" borderId="64" xfId="0" applyFont="1" applyFill="1" applyBorder="1" applyAlignment="1">
      <alignment horizontal="center" vertical="center" wrapText="1"/>
    </xf>
    <xf numFmtId="0" fontId="20" fillId="2" borderId="64" xfId="0" applyFont="1" applyFill="1" applyBorder="1" applyAlignment="1">
      <alignment horizontal="left" vertical="center" wrapText="1"/>
    </xf>
    <xf numFmtId="0" fontId="20" fillId="0" borderId="64" xfId="0" applyFont="1" applyFill="1" applyBorder="1" applyAlignment="1">
      <alignment horizontal="left" vertical="center" wrapText="1"/>
    </xf>
    <xf numFmtId="14" fontId="20" fillId="0" borderId="64" xfId="0" applyNumberFormat="1" applyFont="1" applyFill="1" applyBorder="1" applyAlignment="1">
      <alignment horizontal="left" vertical="center" wrapText="1"/>
    </xf>
    <xf numFmtId="0" fontId="3" fillId="0" borderId="59" xfId="0" applyFont="1" applyFill="1" applyBorder="1" applyAlignment="1">
      <alignment horizontal="justify" vertical="top" wrapText="1"/>
    </xf>
    <xf numFmtId="0" fontId="30" fillId="0" borderId="11" xfId="0" applyFont="1" applyFill="1" applyBorder="1" applyAlignment="1">
      <alignment horizontal="justify" vertical="top" wrapText="1"/>
    </xf>
    <xf numFmtId="14" fontId="20" fillId="0" borderId="11" xfId="0" applyNumberFormat="1" applyFont="1" applyFill="1" applyBorder="1" applyAlignment="1">
      <alignment horizontal="left" vertical="center" wrapText="1"/>
    </xf>
    <xf numFmtId="0" fontId="20" fillId="2" borderId="1" xfId="0" applyFont="1" applyFill="1" applyBorder="1" applyAlignment="1">
      <alignment horizontal="left" vertical="center" wrapText="1"/>
    </xf>
    <xf numFmtId="0" fontId="20" fillId="0" borderId="1" xfId="0" applyFont="1" applyBorder="1" applyAlignment="1">
      <alignment horizontal="left" vertical="center" wrapText="1"/>
    </xf>
    <xf numFmtId="0" fontId="20" fillId="0" borderId="64" xfId="0" applyFont="1" applyFill="1" applyBorder="1" applyAlignment="1">
      <alignment horizontal="center" vertical="center"/>
    </xf>
    <xf numFmtId="0" fontId="3" fillId="0" borderId="11" xfId="0" applyFont="1" applyFill="1" applyBorder="1" applyAlignment="1">
      <alignment horizontal="left" vertical="top" wrapText="1"/>
    </xf>
    <xf numFmtId="0" fontId="21" fillId="0" borderId="1" xfId="0" applyFont="1" applyFill="1" applyBorder="1" applyAlignment="1" applyProtection="1">
      <alignment horizontal="center" vertical="center"/>
      <protection hidden="1"/>
    </xf>
    <xf numFmtId="9" fontId="20" fillId="0" borderId="1" xfId="0" applyNumberFormat="1" applyFont="1" applyFill="1" applyBorder="1" applyAlignment="1" applyProtection="1">
      <alignment horizontal="center" vertical="center"/>
      <protection hidden="1"/>
    </xf>
    <xf numFmtId="0" fontId="20" fillId="0" borderId="27" xfId="0" applyFont="1" applyFill="1" applyBorder="1" applyAlignment="1" applyProtection="1">
      <alignment horizontal="center" vertical="center" wrapText="1"/>
      <protection hidden="1"/>
    </xf>
    <xf numFmtId="0" fontId="20" fillId="0" borderId="27" xfId="0" applyFont="1" applyFill="1" applyBorder="1" applyAlignment="1" applyProtection="1">
      <alignment horizontal="left" vertical="top" wrapText="1"/>
      <protection hidden="1"/>
    </xf>
    <xf numFmtId="0" fontId="21" fillId="0" borderId="1" xfId="0" applyFont="1" applyFill="1" applyBorder="1" applyAlignment="1" applyProtection="1">
      <alignment horizontal="center" vertical="center" wrapText="1"/>
      <protection hidden="1"/>
    </xf>
    <xf numFmtId="0" fontId="20" fillId="0" borderId="1" xfId="0" applyFont="1" applyFill="1" applyBorder="1" applyAlignment="1" applyProtection="1">
      <alignment horizontal="center" vertical="center"/>
      <protection hidden="1"/>
    </xf>
    <xf numFmtId="0" fontId="20" fillId="0" borderId="11" xfId="0" applyFont="1" applyFill="1" applyBorder="1" applyAlignment="1" applyProtection="1">
      <alignment horizontal="justify" vertical="top" wrapText="1"/>
      <protection hidden="1"/>
    </xf>
    <xf numFmtId="0" fontId="20" fillId="0" borderId="11" xfId="0" applyFont="1" applyFill="1" applyBorder="1" applyAlignment="1" applyProtection="1">
      <alignment horizontal="left" vertical="top" wrapText="1"/>
      <protection hidden="1"/>
    </xf>
    <xf numFmtId="0" fontId="3" fillId="2" borderId="11" xfId="0" applyFont="1" applyFill="1" applyBorder="1" applyAlignment="1">
      <alignment horizontal="left" vertical="top" wrapText="1"/>
    </xf>
    <xf numFmtId="0" fontId="20" fillId="2" borderId="10" xfId="0" applyFont="1" applyFill="1" applyBorder="1" applyAlignment="1">
      <alignment horizontal="center" vertical="center"/>
    </xf>
    <xf numFmtId="0" fontId="20" fillId="2" borderId="46" xfId="0" applyFont="1" applyFill="1" applyBorder="1" applyAlignment="1">
      <alignment horizontal="center" vertical="center"/>
    </xf>
    <xf numFmtId="0" fontId="20" fillId="2" borderId="11" xfId="0" applyFont="1" applyFill="1" applyBorder="1" applyAlignment="1">
      <alignment horizontal="left" vertical="top" wrapText="1"/>
    </xf>
    <xf numFmtId="0" fontId="3" fillId="0" borderId="11" xfId="0" applyFont="1" applyFill="1" applyBorder="1" applyAlignment="1" applyProtection="1">
      <alignment horizontal="justify" vertical="top" wrapText="1"/>
      <protection hidden="1"/>
    </xf>
    <xf numFmtId="0" fontId="20" fillId="2" borderId="11" xfId="0" applyFont="1" applyFill="1" applyBorder="1" applyAlignment="1">
      <alignment horizontal="justify" vertical="top" wrapText="1"/>
    </xf>
    <xf numFmtId="0" fontId="20" fillId="0" borderId="17" xfId="0" applyFont="1" applyFill="1" applyBorder="1" applyAlignment="1" applyProtection="1">
      <alignment horizontal="center" vertical="center"/>
      <protection hidden="1"/>
    </xf>
    <xf numFmtId="0" fontId="3" fillId="0" borderId="18" xfId="0" applyFont="1" applyFill="1" applyBorder="1" applyAlignment="1">
      <alignment horizontal="justify" vertical="top" wrapText="1"/>
    </xf>
    <xf numFmtId="0" fontId="20" fillId="0" borderId="45" xfId="0" applyFont="1" applyFill="1" applyBorder="1" applyAlignment="1">
      <alignment horizontal="center" vertical="center"/>
    </xf>
    <xf numFmtId="0" fontId="21" fillId="0" borderId="111" xfId="0" applyFont="1" applyFill="1" applyBorder="1" applyAlignment="1">
      <alignment horizontal="center" vertical="center"/>
    </xf>
    <xf numFmtId="0" fontId="20" fillId="0" borderId="111" xfId="0" applyFont="1" applyFill="1" applyBorder="1" applyAlignment="1">
      <alignment horizontal="center" vertical="center"/>
    </xf>
    <xf numFmtId="0" fontId="20" fillId="0" borderId="84" xfId="0" applyFont="1" applyFill="1" applyBorder="1" applyAlignment="1">
      <alignment horizontal="left" vertical="top" wrapText="1"/>
    </xf>
    <xf numFmtId="0" fontId="21" fillId="0" borderId="50" xfId="0" applyFont="1" applyFill="1" applyBorder="1" applyAlignment="1">
      <alignment horizontal="center" vertical="center"/>
    </xf>
    <xf numFmtId="0" fontId="20" fillId="0" borderId="50" xfId="0" applyFont="1" applyFill="1" applyBorder="1" applyAlignment="1" applyProtection="1">
      <alignment horizontal="center" vertical="center" wrapText="1"/>
      <protection hidden="1"/>
    </xf>
    <xf numFmtId="0" fontId="20" fillId="0" borderId="1" xfId="0" applyFont="1" applyFill="1" applyBorder="1" applyAlignment="1" applyProtection="1">
      <alignment horizontal="center" vertical="center" wrapText="1"/>
      <protection hidden="1"/>
    </xf>
    <xf numFmtId="0" fontId="3" fillId="2" borderId="11" xfId="0" applyFont="1" applyFill="1" applyBorder="1" applyAlignment="1" applyProtection="1">
      <alignment horizontal="left" vertical="top" wrapText="1"/>
      <protection hidden="1"/>
    </xf>
    <xf numFmtId="0" fontId="20" fillId="0" borderId="13" xfId="0" applyFont="1" applyFill="1" applyBorder="1" applyAlignment="1" applyProtection="1">
      <alignment horizontal="center" vertical="center" wrapText="1"/>
      <protection hidden="1"/>
    </xf>
    <xf numFmtId="0" fontId="3" fillId="2" borderId="14" xfId="0" applyFont="1" applyFill="1" applyBorder="1" applyAlignment="1" applyProtection="1">
      <alignment horizontal="left" vertical="top" wrapText="1"/>
      <protection hidden="1"/>
    </xf>
    <xf numFmtId="0" fontId="20" fillId="2" borderId="63" xfId="0" applyFont="1" applyFill="1" applyBorder="1" applyAlignment="1">
      <alignment horizontal="center" vertical="center"/>
    </xf>
    <xf numFmtId="0" fontId="20" fillId="2" borderId="64" xfId="0" applyFont="1" applyFill="1" applyBorder="1" applyAlignment="1">
      <alignment horizontal="justify" vertical="center" wrapText="1"/>
    </xf>
    <xf numFmtId="14" fontId="20" fillId="2" borderId="1" xfId="0" applyNumberFormat="1" applyFont="1" applyFill="1" applyBorder="1" applyAlignment="1">
      <alignment horizontal="center" vertical="center" wrapText="1"/>
    </xf>
    <xf numFmtId="14" fontId="20" fillId="2" borderId="1" xfId="0" applyNumberFormat="1" applyFont="1" applyFill="1" applyBorder="1" applyAlignment="1">
      <alignment horizontal="center" vertical="center"/>
    </xf>
    <xf numFmtId="0" fontId="20" fillId="0" borderId="63" xfId="0" applyFont="1" applyFill="1" applyBorder="1" applyAlignment="1">
      <alignment horizontal="center" vertical="center"/>
    </xf>
    <xf numFmtId="0" fontId="20" fillId="0" borderId="64" xfId="0" applyFont="1" applyFill="1" applyBorder="1" applyAlignment="1">
      <alignment horizontal="justify" vertical="center" wrapText="1"/>
    </xf>
    <xf numFmtId="14" fontId="20" fillId="0" borderId="1" xfId="0" applyNumberFormat="1" applyFont="1" applyFill="1" applyBorder="1" applyAlignment="1">
      <alignment horizontal="center" vertical="center"/>
    </xf>
    <xf numFmtId="0" fontId="20" fillId="2" borderId="97" xfId="0" applyFont="1" applyFill="1" applyBorder="1" applyAlignment="1">
      <alignment horizontal="justify" vertical="center" wrapText="1"/>
    </xf>
    <xf numFmtId="14" fontId="20" fillId="2" borderId="60" xfId="0" applyNumberFormat="1" applyFont="1" applyFill="1" applyBorder="1" applyAlignment="1">
      <alignment horizontal="center" vertical="center"/>
    </xf>
    <xf numFmtId="0" fontId="20" fillId="2" borderId="98" xfId="0" applyFont="1" applyFill="1" applyBorder="1" applyAlignment="1">
      <alignment horizontal="center" vertical="center"/>
    </xf>
    <xf numFmtId="0" fontId="29" fillId="0" borderId="1" xfId="0" applyFont="1" applyBorder="1" applyAlignment="1">
      <alignment horizontal="left" vertical="center" wrapText="1"/>
    </xf>
    <xf numFmtId="0" fontId="29" fillId="0" borderId="1" xfId="0" applyFont="1" applyBorder="1" applyAlignment="1">
      <alignment horizontal="center" vertical="center" wrapText="1"/>
    </xf>
    <xf numFmtId="14" fontId="29" fillId="0" borderId="1" xfId="0" applyNumberFormat="1" applyFont="1" applyBorder="1" applyAlignment="1">
      <alignment horizontal="center" vertical="center"/>
    </xf>
    <xf numFmtId="0" fontId="20" fillId="2" borderId="95" xfId="0" applyFont="1" applyFill="1" applyBorder="1" applyAlignment="1">
      <alignment horizontal="justify" vertical="center" wrapText="1"/>
    </xf>
    <xf numFmtId="14" fontId="20" fillId="2" borderId="17" xfId="0" applyNumberFormat="1" applyFont="1" applyFill="1" applyBorder="1" applyAlignment="1">
      <alignment horizontal="center" vertical="center"/>
    </xf>
    <xf numFmtId="0" fontId="20" fillId="0" borderId="1" xfId="0" applyFont="1" applyFill="1" applyBorder="1" applyAlignment="1">
      <alignment horizontal="justify" vertical="center" wrapText="1"/>
    </xf>
    <xf numFmtId="0" fontId="20" fillId="0" borderId="1" xfId="0" applyFont="1" applyBorder="1" applyAlignment="1">
      <alignment horizontal="justify" vertical="center" wrapText="1"/>
    </xf>
    <xf numFmtId="14" fontId="3" fillId="0" borderId="11" xfId="0" applyNumberFormat="1" applyFont="1" applyFill="1" applyBorder="1" applyAlignment="1">
      <alignment horizontal="center" vertical="center" wrapText="1"/>
    </xf>
    <xf numFmtId="14" fontId="20" fillId="0" borderId="11" xfId="0" applyNumberFormat="1" applyFont="1" applyFill="1" applyBorder="1" applyAlignment="1">
      <alignment horizontal="center" vertical="center"/>
    </xf>
    <xf numFmtId="0" fontId="29" fillId="18" borderId="64" xfId="0" applyFont="1" applyFill="1" applyBorder="1" applyAlignment="1">
      <alignment horizontal="justify" vertical="center" wrapText="1"/>
    </xf>
    <xf numFmtId="0" fontId="3" fillId="2" borderId="1" xfId="0" applyFont="1" applyFill="1" applyBorder="1" applyAlignment="1">
      <alignment horizontal="justify" vertical="center" wrapText="1"/>
    </xf>
    <xf numFmtId="0" fontId="3" fillId="0" borderId="1" xfId="0" applyFont="1" applyBorder="1" applyAlignment="1">
      <alignment horizontal="justify" vertical="center" wrapText="1"/>
    </xf>
    <xf numFmtId="0" fontId="20" fillId="2" borderId="99" xfId="0" applyFont="1" applyFill="1" applyBorder="1" applyAlignment="1">
      <alignment horizontal="center" vertical="center"/>
    </xf>
    <xf numFmtId="0" fontId="20" fillId="2" borderId="1" xfId="0" applyFont="1" applyFill="1" applyBorder="1" applyAlignment="1">
      <alignment horizontal="center" vertical="center"/>
    </xf>
    <xf numFmtId="0" fontId="20" fillId="2" borderId="1" xfId="0" applyFont="1" applyFill="1" applyBorder="1" applyAlignment="1">
      <alignment horizontal="justify" vertical="center" wrapText="1"/>
    </xf>
    <xf numFmtId="0" fontId="20" fillId="2" borderId="1" xfId="0" applyFont="1" applyFill="1" applyBorder="1" applyAlignment="1">
      <alignment vertical="center" wrapText="1"/>
    </xf>
    <xf numFmtId="14" fontId="29" fillId="2" borderId="1" xfId="0" applyNumberFormat="1" applyFont="1" applyFill="1" applyBorder="1" applyAlignment="1">
      <alignment horizontal="center" vertical="center"/>
    </xf>
    <xf numFmtId="0" fontId="29" fillId="2" borderId="1" xfId="0" applyFont="1" applyFill="1" applyBorder="1" applyAlignment="1">
      <alignment horizontal="justify" vertical="center" wrapText="1"/>
    </xf>
    <xf numFmtId="0" fontId="29" fillId="2" borderId="1" xfId="0" applyFont="1" applyFill="1" applyBorder="1" applyAlignment="1">
      <alignment vertical="center" wrapText="1"/>
    </xf>
    <xf numFmtId="0" fontId="20" fillId="2" borderId="1" xfId="0" applyFont="1" applyFill="1" applyBorder="1" applyAlignment="1">
      <alignment horizontal="justify" vertical="top" wrapText="1"/>
    </xf>
    <xf numFmtId="0" fontId="20" fillId="0" borderId="13" xfId="0" applyFont="1" applyFill="1" applyBorder="1" applyAlignment="1">
      <alignment horizontal="center" vertical="center" wrapText="1"/>
    </xf>
    <xf numFmtId="0" fontId="20" fillId="0" borderId="0" xfId="0" applyFont="1"/>
    <xf numFmtId="0" fontId="3" fillId="2" borderId="0" xfId="0" applyFont="1" applyFill="1" applyAlignment="1" applyProtection="1">
      <alignment vertical="center"/>
      <protection locked="0"/>
    </xf>
    <xf numFmtId="0" fontId="31" fillId="10" borderId="1" xfId="0" applyFont="1" applyFill="1" applyBorder="1" applyAlignment="1" applyProtection="1">
      <alignment horizontal="center" vertical="center" wrapText="1"/>
      <protection locked="0"/>
    </xf>
    <xf numFmtId="0" fontId="28" fillId="14" borderId="1" xfId="0" applyNumberFormat="1" applyFont="1" applyFill="1" applyBorder="1" applyAlignment="1" applyProtection="1">
      <alignment horizontal="center" vertical="center" wrapText="1"/>
      <protection locked="0"/>
    </xf>
    <xf numFmtId="0" fontId="28" fillId="9" borderId="1" xfId="0" applyNumberFormat="1" applyFont="1" applyFill="1" applyBorder="1" applyAlignment="1" applyProtection="1">
      <alignment horizontal="center" vertical="center" wrapText="1"/>
      <protection locked="0"/>
    </xf>
    <xf numFmtId="0" fontId="28" fillId="15" borderId="1" xfId="0" applyNumberFormat="1" applyFont="1" applyFill="1" applyBorder="1" applyAlignment="1" applyProtection="1">
      <alignment horizontal="center" vertical="center" wrapText="1"/>
      <protection locked="0"/>
    </xf>
    <xf numFmtId="0" fontId="28" fillId="4" borderId="1" xfId="0" applyNumberFormat="1" applyFont="1" applyFill="1" applyBorder="1" applyAlignment="1" applyProtection="1">
      <alignment horizontal="center" vertical="center" wrapText="1"/>
      <protection locked="0"/>
    </xf>
    <xf numFmtId="0" fontId="32" fillId="16" borderId="1" xfId="0" applyFont="1" applyFill="1" applyBorder="1" applyAlignment="1" applyProtection="1">
      <alignment horizontal="center" vertical="center" wrapText="1"/>
      <protection locked="0"/>
    </xf>
    <xf numFmtId="0" fontId="20" fillId="0" borderId="1" xfId="0" applyFont="1" applyBorder="1" applyAlignment="1" applyProtection="1">
      <alignment horizontal="center" vertical="center" wrapText="1"/>
      <protection locked="0"/>
    </xf>
    <xf numFmtId="0" fontId="3" fillId="0" borderId="1" xfId="0" applyFont="1" applyFill="1" applyBorder="1" applyAlignment="1" applyProtection="1">
      <alignment horizontal="center" vertical="center" wrapText="1"/>
      <protection locked="0"/>
    </xf>
    <xf numFmtId="0" fontId="20" fillId="7" borderId="1" xfId="0" applyFont="1" applyFill="1" applyBorder="1" applyAlignment="1" applyProtection="1">
      <alignment horizontal="center" vertical="center" wrapText="1"/>
      <protection locked="0"/>
    </xf>
    <xf numFmtId="0" fontId="20" fillId="6" borderId="1" xfId="0" applyFont="1" applyFill="1" applyBorder="1" applyAlignment="1" applyProtection="1">
      <alignment horizontal="center" vertical="center" wrapText="1"/>
      <protection locked="0"/>
    </xf>
    <xf numFmtId="0" fontId="20" fillId="0" borderId="1" xfId="0" applyFont="1" applyFill="1" applyBorder="1" applyAlignment="1" applyProtection="1">
      <alignment horizontal="center" vertical="center" wrapText="1"/>
      <protection locked="0"/>
    </xf>
    <xf numFmtId="0" fontId="20" fillId="0" borderId="1" xfId="0" applyFont="1" applyBorder="1" applyProtection="1">
      <protection locked="0"/>
    </xf>
    <xf numFmtId="0" fontId="20" fillId="0" borderId="0" xfId="0" applyFont="1" applyProtection="1">
      <protection locked="0"/>
    </xf>
    <xf numFmtId="0" fontId="3" fillId="2" borderId="1" xfId="0" applyFont="1" applyFill="1" applyBorder="1" applyAlignment="1" applyProtection="1">
      <alignment horizontal="center" vertical="center" wrapText="1"/>
      <protection locked="0"/>
    </xf>
    <xf numFmtId="0" fontId="20" fillId="2" borderId="1" xfId="0" applyFont="1" applyFill="1" applyBorder="1" applyAlignment="1" applyProtection="1">
      <alignment horizontal="center" vertical="center" wrapText="1"/>
      <protection locked="0"/>
    </xf>
    <xf numFmtId="0" fontId="20" fillId="4" borderId="1" xfId="0" applyFont="1" applyFill="1" applyBorder="1" applyAlignment="1" applyProtection="1">
      <alignment horizontal="center" vertical="center" wrapText="1"/>
      <protection locked="0"/>
    </xf>
    <xf numFmtId="0" fontId="20" fillId="0" borderId="1" xfId="0" applyFont="1" applyFill="1" applyBorder="1" applyAlignment="1" applyProtection="1">
      <alignment vertical="center" wrapText="1"/>
      <protection locked="0"/>
    </xf>
    <xf numFmtId="0" fontId="20" fillId="8" borderId="1" xfId="0" applyFont="1" applyFill="1" applyBorder="1" applyAlignment="1" applyProtection="1">
      <alignment horizontal="center" vertical="center" wrapText="1"/>
      <protection locked="0"/>
    </xf>
    <xf numFmtId="0" fontId="20" fillId="2" borderId="1" xfId="0" applyFont="1" applyFill="1" applyBorder="1" applyAlignment="1">
      <alignment horizontal="center" vertical="center" wrapText="1"/>
    </xf>
    <xf numFmtId="0" fontId="20" fillId="0" borderId="1" xfId="0" applyFont="1" applyBorder="1" applyAlignment="1" applyProtection="1">
      <alignment vertical="center" wrapText="1"/>
      <protection locked="0"/>
    </xf>
    <xf numFmtId="0" fontId="29" fillId="4" borderId="1" xfId="0" applyFont="1" applyFill="1" applyBorder="1" applyAlignment="1" applyProtection="1">
      <alignment horizontal="center" vertical="center" wrapText="1"/>
      <protection locked="0"/>
    </xf>
    <xf numFmtId="14" fontId="20" fillId="0" borderId="1" xfId="0" applyNumberFormat="1" applyFont="1" applyFill="1" applyBorder="1" applyAlignment="1" applyProtection="1">
      <alignment horizontal="center" vertical="center" wrapText="1"/>
      <protection locked="0"/>
    </xf>
    <xf numFmtId="0" fontId="20" fillId="0" borderId="1" xfId="0" quotePrefix="1" applyFont="1" applyFill="1" applyBorder="1" applyAlignment="1" applyProtection="1">
      <alignment horizontal="center" vertical="center" wrapText="1"/>
      <protection locked="0"/>
    </xf>
    <xf numFmtId="0" fontId="30" fillId="2" borderId="0" xfId="0" applyFont="1" applyFill="1" applyAlignment="1" applyProtection="1">
      <alignment vertical="center"/>
      <protection locked="0" hidden="1"/>
    </xf>
    <xf numFmtId="0" fontId="3" fillId="2" borderId="0" xfId="0" applyFont="1" applyFill="1" applyAlignment="1" applyProtection="1">
      <alignment vertical="center"/>
      <protection locked="0" hidden="1"/>
    </xf>
    <xf numFmtId="0" fontId="20" fillId="0" borderId="0" xfId="0" applyFont="1" applyAlignment="1" applyProtection="1">
      <alignment vertical="top"/>
      <protection locked="0"/>
    </xf>
    <xf numFmtId="0" fontId="20" fillId="0" borderId="0" xfId="0" applyFont="1" applyAlignment="1" applyProtection="1">
      <alignment horizontal="left" vertical="center" wrapText="1"/>
      <protection locked="0"/>
    </xf>
    <xf numFmtId="0" fontId="20" fillId="0" borderId="0" xfId="0" applyFont="1" applyAlignment="1" applyProtection="1">
      <alignment horizontal="center" vertical="center" wrapText="1"/>
      <protection locked="0"/>
    </xf>
    <xf numFmtId="0" fontId="20" fillId="0" borderId="14" xfId="0" applyFont="1" applyFill="1" applyBorder="1" applyAlignment="1">
      <alignment horizontal="left" vertical="top" wrapText="1"/>
    </xf>
    <xf numFmtId="0" fontId="21" fillId="3" borderId="53" xfId="0" applyFont="1" applyFill="1" applyBorder="1" applyAlignment="1">
      <alignment horizontal="center" vertical="center" wrapText="1"/>
    </xf>
    <xf numFmtId="0" fontId="0" fillId="0" borderId="112" xfId="0" applyFont="1" applyFill="1" applyBorder="1" applyAlignment="1">
      <alignment horizontal="justify" vertical="top" wrapText="1"/>
    </xf>
    <xf numFmtId="9" fontId="21" fillId="4" borderId="91" xfId="1" applyFont="1" applyFill="1" applyBorder="1" applyAlignment="1">
      <alignment horizontal="center" vertical="center" wrapText="1"/>
    </xf>
    <xf numFmtId="0" fontId="20" fillId="0" borderId="110" xfId="0" applyFont="1" applyBorder="1" applyAlignment="1">
      <alignment vertical="top" wrapText="1"/>
    </xf>
    <xf numFmtId="0" fontId="28" fillId="0" borderId="17" xfId="0" applyFont="1" applyFill="1" applyBorder="1" applyAlignment="1">
      <alignment horizontal="center" vertical="center"/>
    </xf>
    <xf numFmtId="0" fontId="19" fillId="0" borderId="0" xfId="0" applyFont="1" applyFill="1" applyAlignment="1">
      <alignment vertical="center"/>
    </xf>
    <xf numFmtId="0" fontId="21" fillId="5" borderId="35" xfId="0" applyFont="1" applyFill="1" applyBorder="1" applyAlignment="1">
      <alignment horizontal="center" vertical="center" wrapText="1"/>
    </xf>
    <xf numFmtId="0" fontId="21" fillId="3" borderId="30" xfId="0" applyFont="1" applyFill="1" applyBorder="1" applyAlignment="1">
      <alignment horizontal="center" vertical="center" wrapText="1"/>
    </xf>
    <xf numFmtId="164" fontId="21" fillId="3" borderId="30" xfId="0" applyNumberFormat="1" applyFont="1" applyFill="1" applyBorder="1" applyAlignment="1">
      <alignment horizontal="center" vertical="center" wrapText="1"/>
    </xf>
    <xf numFmtId="0" fontId="21" fillId="4" borderId="36" xfId="0" applyFont="1" applyFill="1" applyBorder="1" applyAlignment="1" applyProtection="1">
      <alignment horizontal="center" vertical="center" wrapText="1"/>
      <protection hidden="1"/>
    </xf>
    <xf numFmtId="0" fontId="22" fillId="4" borderId="36" xfId="0" applyFont="1" applyFill="1" applyBorder="1" applyAlignment="1" applyProtection="1">
      <alignment horizontal="left" vertical="center" wrapText="1"/>
      <protection hidden="1"/>
    </xf>
    <xf numFmtId="164" fontId="21" fillId="4" borderId="37" xfId="0" applyNumberFormat="1" applyFont="1" applyFill="1" applyBorder="1" applyAlignment="1" applyProtection="1">
      <alignment horizontal="center" vertical="center" wrapText="1"/>
      <protection hidden="1"/>
    </xf>
    <xf numFmtId="0" fontId="20" fillId="2" borderId="18" xfId="0" applyFont="1" applyFill="1" applyBorder="1" applyAlignment="1">
      <alignment horizontal="justify" vertical="center" wrapText="1"/>
    </xf>
    <xf numFmtId="0" fontId="20" fillId="2" borderId="0" xfId="0" applyFont="1" applyFill="1" applyBorder="1" applyAlignment="1">
      <alignment horizontal="center" vertical="center"/>
    </xf>
    <xf numFmtId="0" fontId="20" fillId="0" borderId="63" xfId="0" applyFont="1" applyBorder="1" applyAlignment="1">
      <alignment horizontal="center" vertical="center" wrapText="1"/>
    </xf>
    <xf numFmtId="0" fontId="20" fillId="2" borderId="27" xfId="0" applyFont="1" applyFill="1" applyBorder="1" applyAlignment="1">
      <alignment horizontal="left" vertical="center" wrapText="1"/>
    </xf>
    <xf numFmtId="0" fontId="3" fillId="0" borderId="63" xfId="0" applyFont="1" applyBorder="1" applyAlignment="1">
      <alignment horizontal="center" vertical="center" wrapText="1"/>
    </xf>
    <xf numFmtId="0" fontId="20" fillId="2" borderId="64" xfId="0" applyFont="1" applyFill="1" applyBorder="1" applyAlignment="1">
      <alignment vertical="center" wrapText="1"/>
    </xf>
    <xf numFmtId="0" fontId="0" fillId="0" borderId="1" xfId="0" applyFont="1" applyFill="1" applyBorder="1" applyAlignment="1">
      <alignment horizontal="justify" vertical="top" wrapText="1"/>
    </xf>
    <xf numFmtId="0" fontId="0" fillId="0" borderId="0" xfId="0" applyFont="1" applyFill="1" applyAlignment="1" applyProtection="1">
      <alignment horizontal="center" vertical="center" wrapText="1"/>
      <protection hidden="1"/>
    </xf>
    <xf numFmtId="0" fontId="0" fillId="0" borderId="0" xfId="0" applyFont="1" applyFill="1" applyAlignment="1" applyProtection="1">
      <alignment horizontal="center" vertical="center"/>
      <protection hidden="1"/>
    </xf>
    <xf numFmtId="164" fontId="0" fillId="0" borderId="0" xfId="0" applyNumberFormat="1" applyFont="1" applyFill="1" applyAlignment="1" applyProtection="1">
      <alignment horizontal="center" vertical="center"/>
      <protection hidden="1"/>
    </xf>
    <xf numFmtId="0" fontId="0" fillId="0" borderId="0" xfId="0" applyFont="1" applyFill="1" applyAlignment="1" applyProtection="1">
      <alignment horizontal="justify" vertical="top" wrapText="1"/>
      <protection hidden="1"/>
    </xf>
    <xf numFmtId="0" fontId="0" fillId="0" borderId="0" xfId="0" applyFont="1" applyFill="1" applyBorder="1" applyAlignment="1" applyProtection="1">
      <alignment horizontal="center" vertical="center"/>
      <protection hidden="1"/>
    </xf>
    <xf numFmtId="0" fontId="2" fillId="0" borderId="0" xfId="0" applyFont="1" applyFill="1" applyAlignment="1" applyProtection="1">
      <alignment vertical="center"/>
      <protection hidden="1"/>
    </xf>
    <xf numFmtId="0" fontId="2" fillId="0" borderId="0" xfId="0" applyFont="1" applyFill="1" applyAlignment="1" applyProtection="1">
      <alignment vertical="center" wrapText="1"/>
      <protection hidden="1"/>
    </xf>
    <xf numFmtId="0" fontId="2" fillId="0" borderId="0" xfId="0" applyFont="1" applyFill="1" applyAlignment="1" applyProtection="1">
      <alignment horizontal="center" vertical="center" wrapText="1"/>
      <protection hidden="1"/>
    </xf>
    <xf numFmtId="0" fontId="2" fillId="0" borderId="0" xfId="0" applyFont="1" applyFill="1" applyBorder="1" applyAlignment="1" applyProtection="1">
      <alignment vertical="center" wrapText="1"/>
      <protection hidden="1"/>
    </xf>
    <xf numFmtId="0" fontId="0" fillId="0" borderId="0" xfId="0" applyFont="1" applyFill="1" applyProtection="1">
      <protection hidden="1"/>
    </xf>
    <xf numFmtId="0" fontId="0" fillId="0" borderId="0" xfId="0" applyFont="1" applyFill="1" applyAlignment="1" applyProtection="1">
      <alignment wrapText="1"/>
      <protection hidden="1"/>
    </xf>
    <xf numFmtId="0" fontId="0" fillId="0" borderId="0" xfId="0" applyFont="1" applyFill="1" applyAlignment="1" applyProtection="1">
      <protection hidden="1"/>
    </xf>
    <xf numFmtId="0" fontId="38" fillId="0" borderId="0" xfId="0" applyFont="1" applyFill="1" applyAlignment="1" applyProtection="1">
      <protection hidden="1"/>
    </xf>
    <xf numFmtId="0" fontId="38" fillId="0" borderId="0" xfId="0" applyFont="1" applyFill="1" applyAlignment="1" applyProtection="1">
      <alignment horizontal="left"/>
      <protection hidden="1"/>
    </xf>
    <xf numFmtId="0" fontId="0" fillId="0" borderId="0" xfId="0" applyFont="1" applyFill="1" applyAlignment="1" applyProtection="1">
      <alignment vertical="center"/>
      <protection hidden="1"/>
    </xf>
    <xf numFmtId="0" fontId="38" fillId="0" borderId="0" xfId="0" applyFont="1" applyFill="1" applyAlignment="1" applyProtection="1">
      <alignment vertical="center"/>
      <protection hidden="1"/>
    </xf>
    <xf numFmtId="0" fontId="0" fillId="0" borderId="0" xfId="0" applyFont="1" applyFill="1" applyBorder="1" applyAlignment="1" applyProtection="1">
      <alignment horizontal="center" vertical="center" wrapText="1"/>
      <protection hidden="1"/>
    </xf>
    <xf numFmtId="0" fontId="2" fillId="5" borderId="35" xfId="0" applyFont="1" applyFill="1" applyBorder="1" applyAlignment="1" applyProtection="1">
      <alignment horizontal="center" vertical="center" wrapText="1"/>
      <protection hidden="1"/>
    </xf>
    <xf numFmtId="0" fontId="2" fillId="3" borderId="35" xfId="0" applyFont="1" applyFill="1" applyBorder="1" applyAlignment="1" applyProtection="1">
      <alignment horizontal="left" vertical="center"/>
      <protection hidden="1"/>
    </xf>
    <xf numFmtId="0" fontId="2" fillId="3" borderId="37" xfId="0" applyFont="1" applyFill="1" applyBorder="1" applyAlignment="1" applyProtection="1">
      <alignment horizontal="center" vertical="center" wrapText="1"/>
      <protection hidden="1"/>
    </xf>
    <xf numFmtId="14" fontId="37" fillId="3" borderId="45" xfId="0" applyNumberFormat="1" applyFont="1" applyFill="1" applyBorder="1" applyAlignment="1" applyProtection="1">
      <alignment horizontal="center" vertical="center"/>
      <protection hidden="1"/>
    </xf>
    <xf numFmtId="0" fontId="2" fillId="3" borderId="41" xfId="0" applyFont="1" applyFill="1" applyBorder="1" applyAlignment="1" applyProtection="1">
      <alignment horizontal="center" vertical="center" wrapText="1"/>
      <protection hidden="1"/>
    </xf>
    <xf numFmtId="0" fontId="2" fillId="3" borderId="30" xfId="0" applyFont="1" applyFill="1" applyBorder="1" applyAlignment="1" applyProtection="1">
      <alignment horizontal="center" vertical="center" wrapText="1"/>
      <protection hidden="1"/>
    </xf>
    <xf numFmtId="164" fontId="2" fillId="3" borderId="30" xfId="0" applyNumberFormat="1" applyFont="1" applyFill="1" applyBorder="1" applyAlignment="1" applyProtection="1">
      <alignment horizontal="center" vertical="center" wrapText="1"/>
      <protection hidden="1"/>
    </xf>
    <xf numFmtId="14" fontId="2" fillId="3" borderId="20" xfId="0" applyNumberFormat="1" applyFont="1" applyFill="1" applyBorder="1" applyAlignment="1" applyProtection="1">
      <alignment horizontal="center" vertical="center" wrapText="1"/>
      <protection hidden="1"/>
    </xf>
    <xf numFmtId="0" fontId="2" fillId="3" borderId="2" xfId="0" applyFont="1" applyFill="1" applyBorder="1" applyAlignment="1" applyProtection="1">
      <alignment horizontal="center" vertical="center" wrapText="1"/>
      <protection hidden="1"/>
    </xf>
    <xf numFmtId="0" fontId="2" fillId="4" borderId="36" xfId="0" applyFont="1" applyFill="1" applyBorder="1" applyAlignment="1" applyProtection="1">
      <alignment horizontal="center" vertical="center" wrapText="1"/>
      <protection hidden="1"/>
    </xf>
    <xf numFmtId="0" fontId="39" fillId="4" borderId="36" xfId="0" applyFont="1" applyFill="1" applyBorder="1" applyAlignment="1" applyProtection="1">
      <alignment horizontal="left" vertical="center" wrapText="1"/>
      <protection hidden="1"/>
    </xf>
    <xf numFmtId="164" fontId="2" fillId="4" borderId="37" xfId="0" applyNumberFormat="1" applyFont="1" applyFill="1" applyBorder="1" applyAlignment="1" applyProtection="1">
      <alignment horizontal="center" vertical="center"/>
      <protection hidden="1"/>
    </xf>
    <xf numFmtId="0" fontId="2" fillId="4" borderId="41" xfId="0" applyFont="1" applyFill="1" applyBorder="1" applyAlignment="1" applyProtection="1">
      <alignment horizontal="center" vertical="center"/>
      <protection hidden="1"/>
    </xf>
    <xf numFmtId="0" fontId="2" fillId="4" borderId="47" xfId="0" applyFont="1" applyFill="1" applyBorder="1" applyAlignment="1" applyProtection="1">
      <alignment horizontal="center" vertical="center" wrapText="1"/>
      <protection hidden="1"/>
    </xf>
    <xf numFmtId="9" fontId="2" fillId="4" borderId="47" xfId="1" applyFont="1" applyFill="1" applyBorder="1" applyAlignment="1" applyProtection="1">
      <alignment horizontal="center" vertical="center" wrapText="1"/>
      <protection hidden="1"/>
    </xf>
    <xf numFmtId="9" fontId="2" fillId="4" borderId="48" xfId="1" applyFont="1" applyFill="1" applyBorder="1" applyAlignment="1" applyProtection="1">
      <alignment horizontal="center" vertical="center"/>
      <protection hidden="1"/>
    </xf>
    <xf numFmtId="0" fontId="2" fillId="4" borderId="49" xfId="0" applyFont="1" applyFill="1" applyBorder="1" applyAlignment="1" applyProtection="1">
      <alignment horizontal="justify" vertical="top" wrapText="1"/>
      <protection hidden="1"/>
    </xf>
    <xf numFmtId="0" fontId="2" fillId="2" borderId="0" xfId="0" applyFont="1" applyFill="1" applyAlignment="1" applyProtection="1">
      <alignment horizontal="center" vertical="center"/>
      <protection hidden="1"/>
    </xf>
    <xf numFmtId="0" fontId="2" fillId="4" borderId="47" xfId="0" applyFont="1" applyFill="1" applyBorder="1" applyAlignment="1" applyProtection="1">
      <alignment horizontal="center" vertical="center"/>
      <protection hidden="1"/>
    </xf>
    <xf numFmtId="0" fontId="2" fillId="0" borderId="28" xfId="0" applyFont="1" applyFill="1" applyBorder="1" applyAlignment="1" applyProtection="1">
      <alignment horizontal="justify" vertical="top" wrapText="1"/>
      <protection hidden="1"/>
    </xf>
    <xf numFmtId="9" fontId="2" fillId="4" borderId="47" xfId="1" applyFont="1" applyFill="1" applyBorder="1" applyAlignment="1" applyProtection="1">
      <alignment horizontal="center" vertical="center"/>
      <protection hidden="1"/>
    </xf>
    <xf numFmtId="0" fontId="2" fillId="0" borderId="0" xfId="0" applyFont="1" applyFill="1" applyAlignment="1" applyProtection="1">
      <alignment horizontal="center" vertical="center"/>
      <protection hidden="1"/>
    </xf>
    <xf numFmtId="0" fontId="2" fillId="0" borderId="38" xfId="0" applyFont="1" applyFill="1" applyBorder="1" applyAlignment="1" applyProtection="1">
      <alignment horizontal="center" vertical="center" wrapText="1"/>
      <protection hidden="1"/>
    </xf>
    <xf numFmtId="0" fontId="0" fillId="0" borderId="39" xfId="0" applyFont="1" applyFill="1" applyBorder="1" applyAlignment="1" applyProtection="1">
      <alignment horizontal="justify" vertical="center" wrapText="1"/>
      <protection hidden="1"/>
    </xf>
    <xf numFmtId="0" fontId="0" fillId="0" borderId="17" xfId="0" applyFont="1" applyFill="1" applyBorder="1" applyAlignment="1" applyProtection="1">
      <alignment horizontal="center" vertical="center"/>
      <protection hidden="1"/>
    </xf>
    <xf numFmtId="0" fontId="2" fillId="0" borderId="17" xfId="0" applyFont="1" applyFill="1" applyBorder="1" applyAlignment="1" applyProtection="1">
      <alignment horizontal="center" vertical="center" wrapText="1"/>
      <protection hidden="1"/>
    </xf>
    <xf numFmtId="0" fontId="0" fillId="0" borderId="31" xfId="0" applyFont="1" applyFill="1" applyBorder="1" applyAlignment="1" applyProtection="1">
      <alignment horizontal="center" vertical="center" wrapText="1"/>
      <protection hidden="1"/>
    </xf>
    <xf numFmtId="0" fontId="0" fillId="0" borderId="18" xfId="0" applyFont="1" applyFill="1" applyBorder="1" applyAlignment="1" applyProtection="1">
      <alignment horizontal="left" vertical="center" wrapText="1"/>
      <protection hidden="1"/>
    </xf>
    <xf numFmtId="0" fontId="0" fillId="0" borderId="16" xfId="0" applyFont="1" applyFill="1" applyBorder="1" applyAlignment="1" applyProtection="1">
      <alignment horizontal="center" vertical="center"/>
      <protection hidden="1"/>
    </xf>
    <xf numFmtId="0" fontId="2" fillId="0" borderId="17" xfId="0" applyFont="1" applyFill="1" applyBorder="1" applyAlignment="1" applyProtection="1">
      <alignment horizontal="center" vertical="center"/>
      <protection hidden="1"/>
    </xf>
    <xf numFmtId="0" fontId="0" fillId="0" borderId="31" xfId="0" applyFont="1" applyFill="1" applyBorder="1" applyAlignment="1" applyProtection="1">
      <alignment horizontal="center" vertical="center"/>
      <protection hidden="1"/>
    </xf>
    <xf numFmtId="0" fontId="0" fillId="0" borderId="28" xfId="0" applyFont="1" applyFill="1" applyBorder="1" applyAlignment="1" applyProtection="1">
      <alignment horizontal="justify" vertical="top" wrapText="1"/>
      <protection hidden="1"/>
    </xf>
    <xf numFmtId="0" fontId="0" fillId="0" borderId="18" xfId="0" applyFont="1" applyFill="1" applyBorder="1" applyAlignment="1" applyProtection="1">
      <alignment horizontal="justify" vertical="top" wrapText="1"/>
      <protection hidden="1"/>
    </xf>
    <xf numFmtId="164" fontId="2" fillId="4" borderId="37" xfId="0" applyNumberFormat="1" applyFont="1" applyFill="1" applyBorder="1" applyAlignment="1" applyProtection="1">
      <alignment horizontal="center" vertical="center" wrapText="1"/>
      <protection hidden="1"/>
    </xf>
    <xf numFmtId="0" fontId="0" fillId="0" borderId="46" xfId="0" applyFont="1" applyFill="1" applyBorder="1" applyAlignment="1" applyProtection="1">
      <alignment horizontal="center" vertical="center"/>
      <protection hidden="1"/>
    </xf>
    <xf numFmtId="0" fontId="0" fillId="0" borderId="27" xfId="0" applyFont="1" applyFill="1" applyBorder="1" applyAlignment="1" applyProtection="1">
      <alignment horizontal="center" vertical="center"/>
      <protection hidden="1"/>
    </xf>
    <xf numFmtId="0" fontId="0" fillId="0" borderId="1" xfId="0" applyFont="1" applyFill="1" applyBorder="1" applyAlignment="1" applyProtection="1">
      <alignment horizontal="center" vertical="center"/>
      <protection hidden="1"/>
    </xf>
    <xf numFmtId="0" fontId="0" fillId="0" borderId="11" xfId="0" applyFont="1" applyFill="1" applyBorder="1" applyAlignment="1" applyProtection="1">
      <alignment horizontal="justify" vertical="top" wrapText="1"/>
      <protection hidden="1"/>
    </xf>
    <xf numFmtId="0" fontId="0" fillId="0" borderId="27" xfId="0" applyFont="1" applyFill="1" applyBorder="1" applyAlignment="1" applyProtection="1">
      <alignment horizontal="center" vertical="center" wrapText="1"/>
      <protection hidden="1"/>
    </xf>
    <xf numFmtId="9" fontId="2" fillId="4" borderId="48" xfId="1" applyFont="1" applyFill="1" applyBorder="1" applyAlignment="1" applyProtection="1">
      <alignment horizontal="center" vertical="center" wrapText="1"/>
      <protection hidden="1"/>
    </xf>
    <xf numFmtId="0" fontId="0" fillId="0" borderId="50" xfId="0" applyFont="1" applyFill="1" applyBorder="1" applyAlignment="1" applyProtection="1">
      <alignment horizontal="center" vertical="center" wrapText="1"/>
      <protection hidden="1"/>
    </xf>
    <xf numFmtId="0" fontId="0" fillId="0" borderId="51" xfId="0" applyFont="1" applyFill="1" applyBorder="1" applyAlignment="1" applyProtection="1">
      <alignment horizontal="justify" vertical="top" wrapText="1"/>
      <protection hidden="1"/>
    </xf>
    <xf numFmtId="0" fontId="0" fillId="0" borderId="50" xfId="0" applyFont="1" applyFill="1" applyBorder="1" applyAlignment="1" applyProtection="1">
      <alignment horizontal="center" vertical="center"/>
      <protection hidden="1"/>
    </xf>
    <xf numFmtId="164" fontId="0" fillId="0" borderId="0" xfId="0" applyNumberFormat="1" applyFont="1" applyFill="1" applyBorder="1" applyAlignment="1" applyProtection="1">
      <alignment horizontal="center" vertical="center"/>
      <protection hidden="1"/>
    </xf>
    <xf numFmtId="0" fontId="0" fillId="0" borderId="26" xfId="0" applyFont="1" applyFill="1" applyBorder="1" applyAlignment="1" applyProtection="1">
      <alignment horizontal="center" vertical="center"/>
      <protection hidden="1"/>
    </xf>
    <xf numFmtId="0" fontId="0" fillId="0" borderId="26" xfId="0" applyFont="1" applyFill="1" applyBorder="1" applyAlignment="1" applyProtection="1">
      <alignment horizontal="center" vertical="center" wrapText="1"/>
      <protection hidden="1"/>
    </xf>
    <xf numFmtId="0" fontId="0" fillId="0" borderId="26" xfId="0" applyFont="1" applyFill="1" applyBorder="1" applyAlignment="1" applyProtection="1">
      <alignment horizontal="justify" vertical="top" wrapText="1"/>
      <protection hidden="1"/>
    </xf>
    <xf numFmtId="0" fontId="0" fillId="0" borderId="15" xfId="0" applyFont="1" applyFill="1" applyBorder="1" applyAlignment="1" applyProtection="1">
      <alignment horizontal="center" vertical="center"/>
      <protection hidden="1"/>
    </xf>
    <xf numFmtId="0" fontId="2" fillId="5" borderId="8" xfId="0" applyFont="1" applyFill="1" applyBorder="1" applyAlignment="1" applyProtection="1">
      <alignment horizontal="center" vertical="center" wrapText="1"/>
      <protection hidden="1"/>
    </xf>
    <xf numFmtId="0" fontId="0" fillId="2" borderId="0" xfId="0" applyFont="1" applyFill="1" applyAlignment="1" applyProtection="1">
      <alignment horizontal="center" vertical="center"/>
      <protection hidden="1"/>
    </xf>
    <xf numFmtId="14" fontId="37" fillId="3" borderId="9" xfId="0" applyNumberFormat="1" applyFont="1" applyFill="1" applyBorder="1" applyAlignment="1" applyProtection="1">
      <alignment horizontal="center" vertical="center"/>
      <protection hidden="1"/>
    </xf>
    <xf numFmtId="0" fontId="2" fillId="3" borderId="6" xfId="0" applyFont="1" applyFill="1" applyBorder="1" applyAlignment="1" applyProtection="1">
      <alignment horizontal="center" vertical="center" wrapText="1"/>
      <protection hidden="1"/>
    </xf>
    <xf numFmtId="164" fontId="2" fillId="3" borderId="6" xfId="0" applyNumberFormat="1" applyFont="1" applyFill="1" applyBorder="1" applyAlignment="1" applyProtection="1">
      <alignment horizontal="center" vertical="center" wrapText="1"/>
      <protection hidden="1"/>
    </xf>
    <xf numFmtId="0" fontId="2" fillId="0" borderId="1" xfId="0" applyFont="1" applyFill="1" applyBorder="1" applyAlignment="1" applyProtection="1">
      <alignment horizontal="center" vertical="center"/>
      <protection hidden="1"/>
    </xf>
    <xf numFmtId="3" fontId="0" fillId="0" borderId="45" xfId="0" applyNumberFormat="1" applyFont="1" applyFill="1" applyBorder="1" applyAlignment="1" applyProtection="1">
      <alignment horizontal="center" vertical="center" wrapText="1"/>
      <protection hidden="1"/>
    </xf>
    <xf numFmtId="14" fontId="2" fillId="0" borderId="45" xfId="0" applyNumberFormat="1" applyFont="1" applyFill="1" applyBorder="1" applyAlignment="1" applyProtection="1">
      <alignment horizontal="center" vertical="center" wrapText="1"/>
      <protection hidden="1"/>
    </xf>
    <xf numFmtId="3" fontId="0" fillId="0" borderId="10" xfId="0" applyNumberFormat="1" applyFont="1" applyFill="1" applyBorder="1" applyAlignment="1" applyProtection="1">
      <alignment horizontal="center" vertical="center" wrapText="1"/>
      <protection hidden="1"/>
    </xf>
    <xf numFmtId="14" fontId="2" fillId="0" borderId="10" xfId="0" applyNumberFormat="1" applyFont="1" applyFill="1" applyBorder="1" applyAlignment="1" applyProtection="1">
      <alignment horizontal="center" vertical="center" wrapText="1"/>
      <protection hidden="1"/>
    </xf>
    <xf numFmtId="3" fontId="0" fillId="0" borderId="12" xfId="0" applyNumberFormat="1" applyFont="1" applyFill="1" applyBorder="1" applyAlignment="1" applyProtection="1">
      <alignment horizontal="center" vertical="center" wrapText="1"/>
      <protection hidden="1"/>
    </xf>
    <xf numFmtId="14" fontId="2" fillId="0" borderId="12" xfId="0" applyNumberFormat="1" applyFont="1" applyFill="1" applyBorder="1" applyAlignment="1" applyProtection="1">
      <alignment horizontal="center" vertical="center" wrapText="1"/>
      <protection hidden="1"/>
    </xf>
    <xf numFmtId="0" fontId="2" fillId="0" borderId="24" xfId="0" applyFont="1" applyFill="1" applyBorder="1" applyAlignment="1" applyProtection="1">
      <alignment horizontal="center" vertical="center" wrapText="1"/>
      <protection hidden="1"/>
    </xf>
    <xf numFmtId="0" fontId="0" fillId="0" borderId="10" xfId="0" applyFont="1" applyFill="1" applyBorder="1" applyAlignment="1" applyProtection="1">
      <alignment horizontal="center" vertical="center"/>
      <protection hidden="1"/>
    </xf>
    <xf numFmtId="0" fontId="0" fillId="0" borderId="32" xfId="0" applyFont="1" applyFill="1" applyBorder="1" applyAlignment="1" applyProtection="1">
      <alignment horizontal="center" vertical="center" wrapText="1"/>
      <protection hidden="1"/>
    </xf>
    <xf numFmtId="0" fontId="0" fillId="0" borderId="19" xfId="0" applyFont="1" applyFill="1" applyBorder="1" applyAlignment="1" applyProtection="1">
      <alignment horizontal="justify" vertical="top" wrapText="1"/>
      <protection hidden="1"/>
    </xf>
    <xf numFmtId="0" fontId="0" fillId="0" borderId="32" xfId="0" applyFont="1" applyFill="1" applyBorder="1" applyAlignment="1" applyProtection="1">
      <alignment horizontal="center" vertical="center"/>
      <protection hidden="1"/>
    </xf>
    <xf numFmtId="0" fontId="2" fillId="0" borderId="9" xfId="0" applyFont="1" applyFill="1" applyBorder="1" applyAlignment="1" applyProtection="1">
      <alignment horizontal="center" vertical="center" wrapText="1"/>
      <protection hidden="1"/>
    </xf>
    <xf numFmtId="0" fontId="2" fillId="0" borderId="46" xfId="0" applyFont="1" applyFill="1" applyBorder="1" applyAlignment="1" applyProtection="1">
      <alignment horizontal="center" vertical="center" wrapText="1"/>
      <protection hidden="1"/>
    </xf>
    <xf numFmtId="0" fontId="2" fillId="0" borderId="12" xfId="0" applyFont="1" applyFill="1" applyBorder="1" applyAlignment="1" applyProtection="1">
      <alignment horizontal="center" vertical="center" wrapText="1"/>
      <protection hidden="1"/>
    </xf>
    <xf numFmtId="0" fontId="0" fillId="0" borderId="12" xfId="0" applyFont="1" applyFill="1" applyBorder="1" applyAlignment="1" applyProtection="1">
      <alignment horizontal="center" vertical="center"/>
      <protection hidden="1"/>
    </xf>
    <xf numFmtId="0" fontId="2" fillId="0" borderId="13" xfId="0" applyFont="1" applyFill="1" applyBorder="1" applyAlignment="1" applyProtection="1">
      <alignment horizontal="center" vertical="center" wrapText="1"/>
      <protection hidden="1"/>
    </xf>
    <xf numFmtId="0" fontId="0" fillId="0" borderId="13" xfId="0" applyFont="1" applyFill="1" applyBorder="1" applyAlignment="1" applyProtection="1">
      <alignment horizontal="center" vertical="center"/>
      <protection hidden="1"/>
    </xf>
    <xf numFmtId="0" fontId="0" fillId="0" borderId="33" xfId="0" applyFont="1" applyFill="1" applyBorder="1" applyAlignment="1" applyProtection="1">
      <alignment horizontal="center" vertical="center" wrapText="1"/>
      <protection hidden="1"/>
    </xf>
    <xf numFmtId="0" fontId="0" fillId="0" borderId="14" xfId="0" applyFont="1" applyFill="1" applyBorder="1" applyAlignment="1" applyProtection="1">
      <alignment horizontal="justify" vertical="top" wrapText="1"/>
      <protection hidden="1"/>
    </xf>
    <xf numFmtId="0" fontId="2" fillId="0" borderId="13" xfId="0" applyFont="1" applyFill="1" applyBorder="1" applyAlignment="1" applyProtection="1">
      <alignment horizontal="center" vertical="center"/>
      <protection hidden="1"/>
    </xf>
    <xf numFmtId="0" fontId="0" fillId="0" borderId="33" xfId="0" applyFont="1" applyFill="1" applyBorder="1" applyAlignment="1" applyProtection="1">
      <alignment horizontal="center" vertical="center"/>
      <protection hidden="1"/>
    </xf>
    <xf numFmtId="0" fontId="0" fillId="0" borderId="1" xfId="0" applyFont="1" applyFill="1" applyBorder="1" applyAlignment="1" applyProtection="1">
      <alignment horizontal="center" vertical="center" wrapText="1"/>
      <protection hidden="1"/>
    </xf>
    <xf numFmtId="0" fontId="0" fillId="0" borderId="24" xfId="0" applyFont="1" applyFill="1" applyBorder="1" applyAlignment="1" applyProtection="1">
      <alignment horizontal="center" vertical="center" wrapText="1"/>
      <protection hidden="1"/>
    </xf>
    <xf numFmtId="0" fontId="0" fillId="0" borderId="11" xfId="0" applyFont="1" applyFill="1" applyBorder="1" applyAlignment="1" applyProtection="1">
      <alignment horizontal="left" vertical="center" wrapText="1"/>
      <protection hidden="1"/>
    </xf>
    <xf numFmtId="0" fontId="2" fillId="0" borderId="1" xfId="0" applyFont="1" applyFill="1" applyBorder="1" applyAlignment="1" applyProtection="1">
      <alignment horizontal="center" vertical="center" wrapText="1"/>
      <protection hidden="1"/>
    </xf>
    <xf numFmtId="0" fontId="0" fillId="0" borderId="1" xfId="0" applyFont="1" applyBorder="1" applyAlignment="1" applyProtection="1">
      <alignment horizontal="justify" vertical="center" wrapText="1"/>
      <protection hidden="1"/>
    </xf>
    <xf numFmtId="14" fontId="0" fillId="0" borderId="11" xfId="0" applyNumberFormat="1" applyFont="1" applyFill="1" applyBorder="1" applyAlignment="1" applyProtection="1">
      <alignment horizontal="center" vertical="center"/>
      <protection hidden="1"/>
    </xf>
    <xf numFmtId="0" fontId="0" fillId="0" borderId="1" xfId="0" applyFont="1" applyFill="1" applyBorder="1" applyAlignment="1" applyProtection="1">
      <alignment horizontal="justify" vertical="center" wrapText="1"/>
      <protection hidden="1"/>
    </xf>
    <xf numFmtId="0" fontId="0" fillId="2" borderId="1" xfId="0" applyFont="1" applyFill="1" applyBorder="1" applyAlignment="1" applyProtection="1">
      <alignment horizontal="justify" vertical="center" wrapText="1"/>
      <protection hidden="1"/>
    </xf>
    <xf numFmtId="0" fontId="2" fillId="2" borderId="24" xfId="0" applyFont="1" applyFill="1" applyBorder="1" applyAlignment="1" applyProtection="1">
      <alignment horizontal="center" vertical="center" wrapText="1"/>
      <protection hidden="1"/>
    </xf>
    <xf numFmtId="0" fontId="0" fillId="2" borderId="10" xfId="0" applyFont="1" applyFill="1" applyBorder="1" applyAlignment="1" applyProtection="1">
      <alignment horizontal="center" vertical="center"/>
      <protection hidden="1"/>
    </xf>
    <xf numFmtId="0" fontId="2" fillId="4" borderId="79" xfId="0" applyFont="1" applyFill="1" applyBorder="1" applyAlignment="1" applyProtection="1">
      <alignment horizontal="center" vertical="center"/>
      <protection hidden="1"/>
    </xf>
    <xf numFmtId="0" fontId="2" fillId="4" borderId="80" xfId="0" applyFont="1" applyFill="1" applyBorder="1" applyAlignment="1" applyProtection="1">
      <alignment horizontal="center" vertical="center" wrapText="1"/>
      <protection hidden="1"/>
    </xf>
    <xf numFmtId="9" fontId="2" fillId="4" borderId="80" xfId="1" applyFont="1" applyFill="1" applyBorder="1" applyAlignment="1" applyProtection="1">
      <alignment horizontal="center" vertical="center" wrapText="1"/>
      <protection hidden="1"/>
    </xf>
    <xf numFmtId="9" fontId="2" fillId="4" borderId="81" xfId="1" applyFont="1" applyFill="1" applyBorder="1" applyAlignment="1" applyProtection="1">
      <alignment horizontal="center" vertical="center" wrapText="1"/>
      <protection hidden="1"/>
    </xf>
    <xf numFmtId="0" fontId="2" fillId="4" borderId="82" xfId="0" applyFont="1" applyFill="1" applyBorder="1" applyAlignment="1" applyProtection="1">
      <alignment horizontal="justify" vertical="top" wrapText="1"/>
      <protection hidden="1"/>
    </xf>
    <xf numFmtId="0" fontId="2" fillId="4" borderId="80" xfId="0" applyFont="1" applyFill="1" applyBorder="1" applyAlignment="1" applyProtection="1">
      <alignment horizontal="center" vertical="center"/>
      <protection hidden="1"/>
    </xf>
    <xf numFmtId="9" fontId="2" fillId="4" borderId="80" xfId="1" applyFont="1" applyFill="1" applyBorder="1" applyAlignment="1" applyProtection="1">
      <alignment horizontal="center" vertical="center"/>
      <protection hidden="1"/>
    </xf>
    <xf numFmtId="9" fontId="2" fillId="4" borderId="81" xfId="1" applyFont="1" applyFill="1" applyBorder="1" applyAlignment="1" applyProtection="1">
      <alignment horizontal="center" vertical="center"/>
      <protection hidden="1"/>
    </xf>
    <xf numFmtId="0" fontId="0" fillId="0" borderId="62" xfId="0" applyFont="1" applyFill="1" applyBorder="1" applyAlignment="1" applyProtection="1">
      <alignment horizontal="center" vertical="center"/>
      <protection hidden="1"/>
    </xf>
    <xf numFmtId="0" fontId="2" fillId="2" borderId="25" xfId="0" applyFont="1" applyFill="1" applyBorder="1" applyAlignment="1" applyProtection="1">
      <alignment horizontal="center" vertical="center" wrapText="1"/>
      <protection hidden="1"/>
    </xf>
    <xf numFmtId="14" fontId="0" fillId="0" borderId="14" xfId="0" applyNumberFormat="1" applyFont="1" applyFill="1" applyBorder="1" applyAlignment="1" applyProtection="1">
      <alignment horizontal="center" vertical="center"/>
      <protection hidden="1"/>
    </xf>
    <xf numFmtId="0" fontId="0" fillId="0" borderId="44" xfId="0" applyFont="1" applyFill="1" applyBorder="1" applyAlignment="1" applyProtection="1">
      <alignment horizontal="center" vertical="center"/>
      <protection hidden="1"/>
    </xf>
    <xf numFmtId="0" fontId="0" fillId="0" borderId="39" xfId="0" applyFont="1" applyFill="1" applyBorder="1" applyAlignment="1" applyProtection="1">
      <alignment horizontal="center" vertical="center"/>
      <protection hidden="1"/>
    </xf>
    <xf numFmtId="0" fontId="0" fillId="0" borderId="83" xfId="0" applyFont="1" applyFill="1" applyBorder="1" applyAlignment="1" applyProtection="1">
      <alignment horizontal="center" vertical="center" wrapText="1"/>
      <protection hidden="1"/>
    </xf>
    <xf numFmtId="0" fontId="0" fillId="0" borderId="40" xfId="0" applyFont="1" applyFill="1" applyBorder="1" applyAlignment="1" applyProtection="1">
      <alignment horizontal="justify" vertical="top" wrapText="1"/>
      <protection hidden="1"/>
    </xf>
    <xf numFmtId="0" fontId="0" fillId="0" borderId="0" xfId="0" applyFont="1" applyFill="1" applyBorder="1" applyAlignment="1" applyProtection="1">
      <alignment horizontal="justify" vertical="top" wrapText="1"/>
      <protection hidden="1"/>
    </xf>
    <xf numFmtId="0" fontId="2" fillId="3" borderId="53" xfId="0" applyFont="1" applyFill="1" applyBorder="1" applyAlignment="1" applyProtection="1">
      <alignment horizontal="center" vertical="center" wrapText="1"/>
      <protection hidden="1"/>
    </xf>
    <xf numFmtId="0" fontId="0" fillId="0" borderId="11" xfId="0" applyFont="1" applyFill="1" applyBorder="1" applyAlignment="1" applyProtection="1">
      <alignment horizontal="justify" vertical="center" wrapText="1"/>
      <protection hidden="1"/>
    </xf>
    <xf numFmtId="0" fontId="2" fillId="4" borderId="49" xfId="0" applyFont="1" applyFill="1" applyBorder="1" applyAlignment="1" applyProtection="1">
      <alignment horizontal="justify" vertical="justify" wrapText="1"/>
      <protection hidden="1"/>
    </xf>
    <xf numFmtId="0" fontId="0" fillId="0" borderId="14" xfId="0" applyFont="1" applyFill="1" applyBorder="1" applyAlignment="1" applyProtection="1">
      <alignment horizontal="justify" vertical="center" wrapText="1"/>
      <protection hidden="1"/>
    </xf>
    <xf numFmtId="0" fontId="0" fillId="0" borderId="47" xfId="0" applyFont="1" applyFill="1" applyBorder="1" applyAlignment="1" applyProtection="1">
      <alignment horizontal="center" vertical="center" wrapText="1"/>
      <protection hidden="1"/>
    </xf>
    <xf numFmtId="0" fontId="29" fillId="0" borderId="102" xfId="0" applyFont="1" applyFill="1" applyBorder="1" applyAlignment="1" applyProtection="1">
      <alignment horizontal="left" vertical="center" wrapText="1"/>
    </xf>
    <xf numFmtId="0" fontId="29" fillId="0" borderId="103" xfId="0" applyFont="1" applyFill="1" applyBorder="1" applyAlignment="1" applyProtection="1">
      <alignment horizontal="left" vertical="center" wrapText="1"/>
    </xf>
    <xf numFmtId="14" fontId="29" fillId="0" borderId="103" xfId="0" applyNumberFormat="1" applyFont="1" applyFill="1" applyBorder="1" applyAlignment="1" applyProtection="1">
      <alignment horizontal="left" vertical="center" wrapText="1"/>
    </xf>
    <xf numFmtId="0" fontId="29" fillId="0" borderId="104" xfId="0" applyFont="1" applyFill="1" applyBorder="1" applyAlignment="1" applyProtection="1">
      <alignment horizontal="left" vertical="center" wrapText="1"/>
    </xf>
    <xf numFmtId="0" fontId="29" fillId="0" borderId="105" xfId="0" applyFont="1" applyFill="1" applyBorder="1" applyAlignment="1" applyProtection="1">
      <alignment horizontal="left" vertical="center" wrapText="1"/>
    </xf>
    <xf numFmtId="0" fontId="29" fillId="0" borderId="106" xfId="0" applyFont="1" applyFill="1" applyBorder="1" applyAlignment="1" applyProtection="1">
      <alignment horizontal="left" vertical="center" wrapText="1"/>
    </xf>
    <xf numFmtId="14" fontId="29" fillId="0" borderId="106" xfId="0" applyNumberFormat="1" applyFont="1" applyFill="1" applyBorder="1" applyAlignment="1" applyProtection="1">
      <alignment horizontal="left" vertical="center" wrapText="1"/>
    </xf>
    <xf numFmtId="0" fontId="29" fillId="0" borderId="107" xfId="0" applyFont="1" applyFill="1" applyBorder="1" applyAlignment="1" applyProtection="1">
      <alignment horizontal="left" vertical="center" wrapText="1"/>
    </xf>
    <xf numFmtId="0" fontId="29" fillId="0" borderId="108" xfId="0" applyFont="1" applyFill="1" applyBorder="1" applyAlignment="1" applyProtection="1">
      <alignment horizontal="left" vertical="center" wrapText="1"/>
    </xf>
    <xf numFmtId="0" fontId="29" fillId="0" borderId="109" xfId="0" applyFont="1" applyFill="1" applyBorder="1" applyAlignment="1" applyProtection="1">
      <alignment horizontal="left" vertical="center" wrapText="1"/>
    </xf>
    <xf numFmtId="14" fontId="29" fillId="0" borderId="109" xfId="0" applyNumberFormat="1" applyFont="1" applyFill="1" applyBorder="1" applyAlignment="1" applyProtection="1">
      <alignment horizontal="left" vertical="center" wrapText="1"/>
    </xf>
    <xf numFmtId="0" fontId="29" fillId="0" borderId="110" xfId="0" applyFont="1" applyFill="1" applyBorder="1" applyAlignment="1" applyProtection="1">
      <alignment horizontal="left" vertical="center" wrapText="1"/>
    </xf>
    <xf numFmtId="9" fontId="20" fillId="0" borderId="1" xfId="0" applyNumberFormat="1" applyFont="1" applyFill="1" applyBorder="1" applyAlignment="1" applyProtection="1">
      <alignment horizontal="center" vertical="center" wrapText="1"/>
    </xf>
    <xf numFmtId="0" fontId="33" fillId="0" borderId="1" xfId="0" applyFont="1" applyFill="1" applyBorder="1" applyAlignment="1" applyProtection="1">
      <alignment horizontal="center" vertical="center" wrapText="1"/>
      <protection locked="0"/>
    </xf>
    <xf numFmtId="0" fontId="20" fillId="0" borderId="1" xfId="0" applyFont="1" applyFill="1" applyBorder="1" applyAlignment="1" applyProtection="1">
      <alignment vertical="top" wrapText="1"/>
      <protection locked="0"/>
    </xf>
    <xf numFmtId="0" fontId="3" fillId="0" borderId="1" xfId="0" applyFont="1" applyFill="1" applyBorder="1" applyAlignment="1" applyProtection="1">
      <alignment vertical="top" wrapText="1"/>
      <protection locked="0"/>
    </xf>
    <xf numFmtId="9" fontId="20" fillId="0" borderId="1" xfId="1" applyFont="1" applyFill="1" applyBorder="1" applyAlignment="1" applyProtection="1">
      <alignment horizontal="center" vertical="center" wrapText="1"/>
    </xf>
    <xf numFmtId="14" fontId="3" fillId="0" borderId="1" xfId="0" applyNumberFormat="1" applyFont="1" applyFill="1" applyBorder="1" applyAlignment="1" applyProtection="1">
      <alignment horizontal="center" vertical="center" wrapText="1"/>
      <protection locked="0"/>
    </xf>
    <xf numFmtId="9" fontId="20" fillId="0" borderId="1" xfId="0" applyNumberFormat="1" applyFont="1" applyFill="1" applyBorder="1" applyAlignment="1" applyProtection="1">
      <alignment horizontal="center" vertical="center" wrapText="1"/>
      <protection locked="0"/>
    </xf>
    <xf numFmtId="0" fontId="2" fillId="3" borderId="53" xfId="0" applyFont="1" applyFill="1" applyBorder="1" applyAlignment="1" applyProtection="1">
      <alignment horizontal="center" vertical="center" wrapText="1"/>
      <protection hidden="1"/>
    </xf>
    <xf numFmtId="0" fontId="2" fillId="3" borderId="2" xfId="0" applyFont="1" applyFill="1" applyBorder="1" applyAlignment="1" applyProtection="1">
      <alignment horizontal="center" vertical="center" wrapText="1"/>
      <protection hidden="1"/>
    </xf>
    <xf numFmtId="0" fontId="0" fillId="0" borderId="112" xfId="0" applyFont="1" applyFill="1" applyBorder="1" applyAlignment="1" applyProtection="1">
      <alignment horizontal="center" vertical="center"/>
      <protection hidden="1"/>
    </xf>
    <xf numFmtId="14" fontId="2" fillId="0" borderId="46" xfId="0" applyNumberFormat="1" applyFont="1" applyFill="1" applyBorder="1" applyAlignment="1" applyProtection="1">
      <alignment horizontal="center" vertical="center" wrapText="1"/>
      <protection hidden="1"/>
    </xf>
    <xf numFmtId="0" fontId="0" fillId="0" borderId="113" xfId="0" applyFont="1" applyFill="1" applyBorder="1" applyAlignment="1" applyProtection="1">
      <alignment horizontal="center" vertical="center"/>
      <protection hidden="1"/>
    </xf>
    <xf numFmtId="14" fontId="37" fillId="3" borderId="45" xfId="0" applyNumberFormat="1" applyFont="1" applyFill="1" applyBorder="1" applyAlignment="1" applyProtection="1">
      <alignment horizontal="center" vertical="center" wrapText="1"/>
      <protection hidden="1"/>
    </xf>
    <xf numFmtId="0" fontId="0" fillId="0" borderId="17" xfId="0" applyFont="1" applyFill="1" applyBorder="1" applyAlignment="1" applyProtection="1">
      <alignment horizontal="center" vertical="center" wrapText="1"/>
      <protection hidden="1"/>
    </xf>
    <xf numFmtId="0" fontId="0" fillId="0" borderId="13" xfId="0" applyFont="1" applyFill="1" applyBorder="1" applyAlignment="1" applyProtection="1">
      <alignment horizontal="center" vertical="center" wrapText="1"/>
      <protection hidden="1"/>
    </xf>
    <xf numFmtId="14" fontId="37" fillId="3" borderId="9" xfId="0" applyNumberFormat="1" applyFont="1" applyFill="1" applyBorder="1" applyAlignment="1" applyProtection="1">
      <alignment horizontal="center" vertical="center" wrapText="1"/>
      <protection hidden="1"/>
    </xf>
    <xf numFmtId="0" fontId="0" fillId="0" borderId="39" xfId="0" applyFont="1" applyFill="1" applyBorder="1" applyAlignment="1" applyProtection="1">
      <alignment horizontal="center" vertical="center" wrapText="1"/>
      <protection hidden="1"/>
    </xf>
    <xf numFmtId="0" fontId="13" fillId="0" borderId="0" xfId="0" applyFont="1" applyAlignment="1">
      <alignment horizontal="left"/>
    </xf>
    <xf numFmtId="0" fontId="9" fillId="0" borderId="0" xfId="0" applyFont="1" applyAlignment="1">
      <alignment horizontal="center" vertical="center" wrapText="1"/>
    </xf>
    <xf numFmtId="0" fontId="12" fillId="2" borderId="1" xfId="0" applyFont="1" applyFill="1" applyBorder="1" applyAlignment="1" applyProtection="1">
      <alignment horizontal="center" vertical="center" wrapText="1"/>
      <protection locked="0"/>
    </xf>
    <xf numFmtId="0" fontId="21" fillId="4" borderId="34" xfId="0" applyFont="1" applyFill="1" applyBorder="1" applyAlignment="1">
      <alignment horizontal="center" vertical="center" wrapText="1"/>
    </xf>
    <xf numFmtId="0" fontId="21" fillId="4" borderId="58" xfId="0" applyFont="1" applyFill="1" applyBorder="1" applyAlignment="1">
      <alignment horizontal="center" vertical="center" wrapText="1"/>
    </xf>
    <xf numFmtId="0" fontId="21" fillId="3" borderId="34" xfId="0" applyFont="1" applyFill="1" applyBorder="1" applyAlignment="1">
      <alignment horizontal="center" vertical="center" wrapText="1"/>
    </xf>
    <xf numFmtId="0" fontId="21" fillId="3" borderId="2" xfId="0" applyFont="1" applyFill="1" applyBorder="1" applyAlignment="1">
      <alignment horizontal="center" vertical="center" wrapText="1"/>
    </xf>
    <xf numFmtId="0" fontId="21" fillId="3" borderId="88" xfId="0" applyFont="1" applyFill="1" applyBorder="1" applyAlignment="1">
      <alignment horizontal="center" vertical="center"/>
    </xf>
    <xf numFmtId="0" fontId="21" fillId="3" borderId="89" xfId="0" applyFont="1" applyFill="1" applyBorder="1" applyAlignment="1">
      <alignment horizontal="center" vertical="center"/>
    </xf>
    <xf numFmtId="0" fontId="21" fillId="4" borderId="53" xfId="0" applyFont="1" applyFill="1" applyBorder="1" applyAlignment="1">
      <alignment horizontal="center" vertical="center" wrapText="1"/>
    </xf>
    <xf numFmtId="0" fontId="3" fillId="0" borderId="60" xfId="0" applyFont="1" applyFill="1" applyBorder="1" applyAlignment="1" applyProtection="1">
      <alignment horizontal="center" vertical="center" wrapText="1"/>
    </xf>
    <xf numFmtId="0" fontId="3" fillId="0" borderId="39" xfId="0" applyFont="1" applyFill="1" applyBorder="1" applyAlignment="1" applyProtection="1">
      <alignment horizontal="center" vertical="center" wrapText="1"/>
    </xf>
    <xf numFmtId="0" fontId="21" fillId="3" borderId="94" xfId="0" applyFont="1" applyFill="1" applyBorder="1" applyAlignment="1">
      <alignment horizontal="center" vertical="center"/>
    </xf>
    <xf numFmtId="0" fontId="21" fillId="3" borderId="87" xfId="0" applyFont="1" applyFill="1" applyBorder="1" applyAlignment="1">
      <alignment horizontal="center" vertical="center"/>
    </xf>
    <xf numFmtId="0" fontId="21" fillId="3" borderId="22" xfId="0" applyFont="1" applyFill="1" applyBorder="1" applyAlignment="1">
      <alignment horizontal="center" vertical="center"/>
    </xf>
    <xf numFmtId="0" fontId="21" fillId="3" borderId="23" xfId="0" applyFont="1" applyFill="1" applyBorder="1" applyAlignment="1">
      <alignment horizontal="center" vertical="center"/>
    </xf>
    <xf numFmtId="0" fontId="21" fillId="3" borderId="21" xfId="0" applyFont="1" applyFill="1" applyBorder="1" applyAlignment="1">
      <alignment horizontal="center" vertical="center"/>
    </xf>
    <xf numFmtId="0" fontId="21" fillId="5" borderId="94" xfId="0" applyFont="1" applyFill="1" applyBorder="1" applyAlignment="1">
      <alignment horizontal="left" vertical="center" wrapText="1"/>
    </xf>
    <xf numFmtId="0" fontId="21" fillId="5" borderId="89" xfId="0" applyFont="1" applyFill="1" applyBorder="1" applyAlignment="1">
      <alignment horizontal="left" vertical="center" wrapText="1"/>
    </xf>
    <xf numFmtId="0" fontId="21" fillId="3" borderId="53" xfId="0" applyFont="1" applyFill="1" applyBorder="1" applyAlignment="1">
      <alignment horizontal="center" vertical="center" wrapText="1"/>
    </xf>
    <xf numFmtId="0" fontId="21" fillId="4" borderId="4" xfId="0" applyFont="1" applyFill="1" applyBorder="1" applyAlignment="1">
      <alignment horizontal="center" vertical="center" wrapText="1"/>
    </xf>
    <xf numFmtId="0" fontId="21" fillId="4" borderId="2" xfId="0" applyFont="1" applyFill="1" applyBorder="1" applyAlignment="1">
      <alignment horizontal="center" vertical="center" wrapText="1"/>
    </xf>
    <xf numFmtId="0" fontId="21" fillId="4" borderId="42" xfId="0" applyFont="1" applyFill="1" applyBorder="1" applyAlignment="1">
      <alignment horizontal="center" vertical="center" wrapText="1"/>
    </xf>
    <xf numFmtId="0" fontId="21" fillId="4" borderId="43" xfId="0" applyFont="1" applyFill="1" applyBorder="1" applyAlignment="1">
      <alignment horizontal="center" vertical="center" wrapText="1"/>
    </xf>
    <xf numFmtId="0" fontId="21" fillId="4" borderId="44" xfId="0" applyFont="1" applyFill="1" applyBorder="1" applyAlignment="1">
      <alignment horizontal="center" vertical="center" wrapText="1"/>
    </xf>
    <xf numFmtId="0" fontId="21" fillId="4" borderId="54" xfId="0" applyFont="1" applyFill="1" applyBorder="1" applyAlignment="1">
      <alignment horizontal="center" vertical="center" wrapText="1"/>
    </xf>
    <xf numFmtId="0" fontId="21" fillId="3" borderId="35" xfId="0" applyFont="1" applyFill="1" applyBorder="1" applyAlignment="1">
      <alignment horizontal="center" vertical="center"/>
    </xf>
    <xf numFmtId="0" fontId="21" fillId="3" borderId="36" xfId="0" applyFont="1" applyFill="1" applyBorder="1" applyAlignment="1">
      <alignment horizontal="center" vertical="center"/>
    </xf>
    <xf numFmtId="0" fontId="21" fillId="3" borderId="37" xfId="0" applyFont="1" applyFill="1" applyBorder="1" applyAlignment="1">
      <alignment horizontal="center" vertical="center"/>
    </xf>
    <xf numFmtId="0" fontId="21" fillId="5" borderId="36" xfId="0" applyFont="1" applyFill="1" applyBorder="1" applyAlignment="1">
      <alignment horizontal="left" vertical="center" wrapText="1"/>
    </xf>
    <xf numFmtId="0" fontId="21" fillId="5" borderId="36" xfId="0" applyFont="1" applyFill="1" applyBorder="1" applyAlignment="1">
      <alignment horizontal="left" vertical="center"/>
    </xf>
    <xf numFmtId="0" fontId="21" fillId="5" borderId="37" xfId="0" applyFont="1" applyFill="1" applyBorder="1" applyAlignment="1">
      <alignment horizontal="left" vertical="center"/>
    </xf>
    <xf numFmtId="0" fontId="21" fillId="3" borderId="8" xfId="0" applyFont="1" applyFill="1" applyBorder="1" applyAlignment="1">
      <alignment horizontal="center" vertical="center"/>
    </xf>
    <xf numFmtId="0" fontId="21" fillId="3" borderId="3" xfId="0" applyFont="1" applyFill="1" applyBorder="1" applyAlignment="1">
      <alignment horizontal="center" vertical="center" wrapText="1"/>
    </xf>
    <xf numFmtId="0" fontId="21" fillId="4" borderId="34" xfId="0" applyFont="1" applyFill="1" applyBorder="1" applyAlignment="1" applyProtection="1">
      <alignment horizontal="center" vertical="center" wrapText="1"/>
      <protection hidden="1"/>
    </xf>
    <xf numFmtId="0" fontId="21" fillId="4" borderId="4" xfId="0" applyFont="1" applyFill="1" applyBorder="1" applyAlignment="1" applyProtection="1">
      <alignment horizontal="center" vertical="center" wrapText="1"/>
      <protection hidden="1"/>
    </xf>
    <xf numFmtId="0" fontId="21" fillId="4" borderId="54" xfId="0" applyFont="1" applyFill="1" applyBorder="1" applyAlignment="1" applyProtection="1">
      <alignment horizontal="center" vertical="center" wrapText="1"/>
      <protection hidden="1"/>
    </xf>
    <xf numFmtId="0" fontId="21" fillId="4" borderId="53" xfId="0" applyFont="1" applyFill="1" applyBorder="1" applyAlignment="1" applyProtection="1">
      <alignment horizontal="center" vertical="center" wrapText="1"/>
      <protection hidden="1"/>
    </xf>
    <xf numFmtId="0" fontId="2" fillId="3" borderId="34" xfId="0" applyFont="1" applyFill="1" applyBorder="1" applyAlignment="1" applyProtection="1">
      <alignment horizontal="center" vertical="center" wrapText="1"/>
      <protection hidden="1"/>
    </xf>
    <xf numFmtId="0" fontId="2" fillId="3" borderId="53" xfId="0" applyFont="1" applyFill="1" applyBorder="1" applyAlignment="1" applyProtection="1">
      <alignment horizontal="center" vertical="center" wrapText="1"/>
      <protection hidden="1"/>
    </xf>
    <xf numFmtId="0" fontId="2" fillId="3" borderId="35" xfId="0" applyFont="1" applyFill="1" applyBorder="1" applyAlignment="1" applyProtection="1">
      <alignment horizontal="center" vertical="center"/>
      <protection hidden="1"/>
    </xf>
    <xf numFmtId="0" fontId="2" fillId="3" borderId="37" xfId="0" applyFont="1" applyFill="1" applyBorder="1" applyAlignment="1" applyProtection="1">
      <alignment horizontal="center" vertical="center"/>
      <protection hidden="1"/>
    </xf>
    <xf numFmtId="0" fontId="2" fillId="4" borderId="34" xfId="0" applyFont="1" applyFill="1" applyBorder="1" applyAlignment="1" applyProtection="1">
      <alignment horizontal="center" vertical="center" wrapText="1"/>
      <protection hidden="1"/>
    </xf>
    <xf numFmtId="0" fontId="2" fillId="4" borderId="4" xfId="0" applyFont="1" applyFill="1" applyBorder="1" applyAlignment="1" applyProtection="1">
      <alignment horizontal="center" vertical="center" wrapText="1"/>
      <protection hidden="1"/>
    </xf>
    <xf numFmtId="0" fontId="2" fillId="4" borderId="53" xfId="0" applyFont="1" applyFill="1" applyBorder="1" applyAlignment="1" applyProtection="1">
      <alignment horizontal="center" vertical="center" wrapText="1"/>
      <protection hidden="1"/>
    </xf>
    <xf numFmtId="0" fontId="2" fillId="5" borderId="36" xfId="0" applyFont="1" applyFill="1" applyBorder="1" applyAlignment="1" applyProtection="1">
      <alignment horizontal="left" vertical="center" wrapText="1"/>
      <protection hidden="1"/>
    </xf>
    <xf numFmtId="0" fontId="2" fillId="5" borderId="36" xfId="0" applyFont="1" applyFill="1" applyBorder="1" applyAlignment="1" applyProtection="1">
      <alignment horizontal="left" vertical="center"/>
      <protection hidden="1"/>
    </xf>
    <xf numFmtId="0" fontId="2" fillId="5" borderId="37" xfId="0" applyFont="1" applyFill="1" applyBorder="1" applyAlignment="1" applyProtection="1">
      <alignment horizontal="left" vertical="center"/>
      <protection hidden="1"/>
    </xf>
    <xf numFmtId="0" fontId="0" fillId="0" borderId="75" xfId="0" applyFont="1" applyFill="1" applyBorder="1" applyAlignment="1" applyProtection="1">
      <alignment horizontal="center" vertical="center" wrapText="1"/>
      <protection hidden="1"/>
    </xf>
    <xf numFmtId="0" fontId="0" fillId="0" borderId="114" xfId="0" applyFont="1" applyFill="1" applyBorder="1" applyAlignment="1" applyProtection="1">
      <alignment horizontal="center" vertical="center" wrapText="1"/>
      <protection hidden="1"/>
    </xf>
    <xf numFmtId="0" fontId="2" fillId="4" borderId="2" xfId="0" applyFont="1" applyFill="1" applyBorder="1" applyAlignment="1" applyProtection="1">
      <alignment horizontal="center" vertical="center" wrapText="1"/>
      <protection hidden="1"/>
    </xf>
    <xf numFmtId="0" fontId="2" fillId="3" borderId="2" xfId="0" applyFont="1" applyFill="1" applyBorder="1" applyAlignment="1" applyProtection="1">
      <alignment horizontal="center" vertical="center" wrapText="1"/>
      <protection hidden="1"/>
    </xf>
    <xf numFmtId="0" fontId="2" fillId="3" borderId="8" xfId="0" applyFont="1" applyFill="1" applyBorder="1" applyAlignment="1" applyProtection="1">
      <alignment horizontal="center" vertical="center"/>
      <protection hidden="1"/>
    </xf>
    <xf numFmtId="0" fontId="2" fillId="3" borderId="3" xfId="0" applyFont="1" applyFill="1" applyBorder="1" applyAlignment="1" applyProtection="1">
      <alignment horizontal="center" vertical="center" wrapText="1"/>
      <protection hidden="1"/>
    </xf>
    <xf numFmtId="0" fontId="2" fillId="4" borderId="58" xfId="0" applyFont="1" applyFill="1" applyBorder="1" applyAlignment="1" applyProtection="1">
      <alignment horizontal="center" vertical="center" wrapText="1"/>
      <protection hidden="1"/>
    </xf>
    <xf numFmtId="0" fontId="2" fillId="4" borderId="54" xfId="0" applyFont="1" applyFill="1" applyBorder="1" applyAlignment="1" applyProtection="1">
      <alignment horizontal="center" vertical="center" wrapText="1"/>
      <protection hidden="1"/>
    </xf>
    <xf numFmtId="0" fontId="2" fillId="3" borderId="21" xfId="0" applyFont="1" applyFill="1" applyBorder="1" applyAlignment="1" applyProtection="1">
      <alignment horizontal="center" vertical="center"/>
      <protection hidden="1"/>
    </xf>
    <xf numFmtId="0" fontId="2" fillId="3" borderId="22" xfId="0" applyFont="1" applyFill="1" applyBorder="1" applyAlignment="1" applyProtection="1">
      <alignment horizontal="center" vertical="center"/>
      <protection hidden="1"/>
    </xf>
    <xf numFmtId="0" fontId="2" fillId="3" borderId="23" xfId="0" applyFont="1" applyFill="1" applyBorder="1" applyAlignment="1" applyProtection="1">
      <alignment horizontal="center" vertical="center"/>
      <protection hidden="1"/>
    </xf>
    <xf numFmtId="0" fontId="2" fillId="5" borderId="37" xfId="0" applyFont="1" applyFill="1" applyBorder="1" applyAlignment="1" applyProtection="1">
      <alignment horizontal="left" vertical="center" wrapText="1"/>
      <protection hidden="1"/>
    </xf>
    <xf numFmtId="0" fontId="2" fillId="3" borderId="36" xfId="0" applyFont="1" applyFill="1" applyBorder="1" applyAlignment="1" applyProtection="1">
      <alignment horizontal="center" vertical="center"/>
      <protection hidden="1"/>
    </xf>
    <xf numFmtId="0" fontId="2" fillId="4" borderId="42" xfId="0" applyFont="1" applyFill="1" applyBorder="1" applyAlignment="1" applyProtection="1">
      <alignment horizontal="center" vertical="center" wrapText="1"/>
      <protection hidden="1"/>
    </xf>
    <xf numFmtId="0" fontId="2" fillId="4" borderId="43" xfId="0" applyFont="1" applyFill="1" applyBorder="1" applyAlignment="1" applyProtection="1">
      <alignment horizontal="center" vertical="center" wrapText="1"/>
      <protection hidden="1"/>
    </xf>
    <xf numFmtId="0" fontId="2" fillId="4" borderId="44" xfId="0" applyFont="1" applyFill="1" applyBorder="1" applyAlignment="1" applyProtection="1">
      <alignment horizontal="center" vertical="center" wrapText="1"/>
      <protection hidden="1"/>
    </xf>
    <xf numFmtId="0" fontId="26" fillId="0" borderId="0" xfId="3" applyFont="1" applyFill="1" applyBorder="1" applyAlignment="1" applyProtection="1">
      <alignment horizontal="center" vertical="center" wrapText="1"/>
    </xf>
    <xf numFmtId="0" fontId="27" fillId="0" borderId="0" xfId="3" applyFont="1" applyFill="1" applyBorder="1" applyAlignment="1" applyProtection="1">
      <alignment horizontal="left" vertical="center" wrapText="1"/>
    </xf>
    <xf numFmtId="0" fontId="27" fillId="0" borderId="29" xfId="3" applyFont="1" applyFill="1" applyBorder="1" applyAlignment="1" applyProtection="1">
      <alignment horizontal="left" vertical="center" wrapText="1"/>
    </xf>
    <xf numFmtId="0" fontId="28" fillId="0" borderId="7" xfId="3" applyFont="1" applyFill="1" applyBorder="1" applyAlignment="1">
      <alignment horizontal="center" vertical="center" wrapText="1"/>
    </xf>
    <xf numFmtId="0" fontId="28" fillId="0" borderId="4" xfId="3" applyFont="1" applyFill="1" applyBorder="1" applyAlignment="1">
      <alignment horizontal="center" vertical="center"/>
    </xf>
    <xf numFmtId="0" fontId="27" fillId="4" borderId="100" xfId="3" applyFont="1" applyFill="1" applyBorder="1" applyAlignment="1" applyProtection="1">
      <alignment horizontal="center" vertical="center" wrapText="1"/>
    </xf>
    <xf numFmtId="0" fontId="27" fillId="0" borderId="35" xfId="3" applyFont="1" applyFill="1" applyBorder="1" applyAlignment="1" applyProtection="1">
      <alignment horizontal="center" vertical="center" wrapText="1"/>
    </xf>
    <xf numFmtId="0" fontId="27" fillId="0" borderId="37" xfId="3" applyFont="1" applyFill="1" applyBorder="1" applyAlignment="1" applyProtection="1">
      <alignment horizontal="center" vertical="center" wrapText="1"/>
    </xf>
    <xf numFmtId="0" fontId="27" fillId="0" borderId="54" xfId="3" applyFont="1" applyFill="1" applyBorder="1" applyAlignment="1" applyProtection="1">
      <alignment horizontal="center" vertical="center" wrapText="1"/>
    </xf>
    <xf numFmtId="0" fontId="27" fillId="0" borderId="56" xfId="3" applyFont="1" applyFill="1" applyBorder="1" applyAlignment="1" applyProtection="1">
      <alignment horizontal="center" vertical="center" wrapText="1"/>
    </xf>
    <xf numFmtId="0" fontId="27" fillId="0" borderId="94" xfId="3" applyFont="1" applyFill="1" applyBorder="1" applyAlignment="1" applyProtection="1">
      <alignment horizontal="center" vertical="center" wrapText="1"/>
    </xf>
    <xf numFmtId="0" fontId="29" fillId="0" borderId="103" xfId="0" applyFont="1" applyFill="1" applyBorder="1" applyAlignment="1" applyProtection="1">
      <alignment horizontal="center" vertical="center" wrapText="1"/>
    </xf>
    <xf numFmtId="14" fontId="29" fillId="0" borderId="103" xfId="0" applyNumberFormat="1" applyFont="1" applyFill="1" applyBorder="1" applyAlignment="1" applyProtection="1">
      <alignment horizontal="center" vertical="center" wrapText="1"/>
    </xf>
    <xf numFmtId="0" fontId="27" fillId="0" borderId="100" xfId="3" applyFont="1" applyFill="1" applyBorder="1" applyAlignment="1" applyProtection="1">
      <alignment horizontal="center" vertical="center" wrapText="1"/>
    </xf>
    <xf numFmtId="0" fontId="29" fillId="0" borderId="106" xfId="0" applyFont="1" applyFill="1" applyBorder="1" applyAlignment="1" applyProtection="1">
      <alignment horizontal="center" vertical="center" wrapText="1"/>
    </xf>
    <xf numFmtId="14" fontId="29" fillId="0" borderId="106" xfId="0" applyNumberFormat="1" applyFont="1" applyFill="1" applyBorder="1" applyAlignment="1" applyProtection="1">
      <alignment horizontal="center" vertical="center" wrapText="1"/>
    </xf>
    <xf numFmtId="0" fontId="29" fillId="0" borderId="109" xfId="0" applyFont="1" applyFill="1" applyBorder="1" applyAlignment="1" applyProtection="1">
      <alignment horizontal="center" vertical="center" wrapText="1"/>
    </xf>
    <xf numFmtId="14" fontId="29" fillId="0" borderId="109" xfId="0" applyNumberFormat="1" applyFont="1" applyFill="1" applyBorder="1" applyAlignment="1" applyProtection="1">
      <alignment horizontal="center" vertical="center" wrapText="1"/>
    </xf>
    <xf numFmtId="0" fontId="20" fillId="0" borderId="1" xfId="0" applyFont="1" applyBorder="1" applyAlignment="1">
      <alignment horizontal="center"/>
    </xf>
    <xf numFmtId="0" fontId="28" fillId="0" borderId="96" xfId="0" applyFont="1" applyBorder="1" applyAlignment="1">
      <alignment horizontal="left" vertical="top" wrapText="1"/>
    </xf>
    <xf numFmtId="0" fontId="28" fillId="0" borderId="0" xfId="0" applyFont="1" applyBorder="1" applyAlignment="1">
      <alignment horizontal="left" vertical="top" wrapText="1"/>
    </xf>
    <xf numFmtId="0" fontId="28" fillId="0" borderId="31" xfId="0" applyFont="1" applyBorder="1" applyAlignment="1">
      <alignment horizontal="left" vertical="top" wrapText="1"/>
    </xf>
    <xf numFmtId="0" fontId="28" fillId="0" borderId="5" xfId="0" applyFont="1" applyBorder="1" applyAlignment="1">
      <alignment horizontal="left" vertical="top" wrapText="1"/>
    </xf>
    <xf numFmtId="0" fontId="28" fillId="0" borderId="1" xfId="0" applyFont="1" applyBorder="1" applyAlignment="1">
      <alignment horizontal="center" vertical="center"/>
    </xf>
    <xf numFmtId="14" fontId="28" fillId="0" borderId="1" xfId="0" applyNumberFormat="1" applyFont="1" applyBorder="1" applyAlignment="1">
      <alignment horizontal="center" vertical="center"/>
    </xf>
    <xf numFmtId="0" fontId="3" fillId="0" borderId="1" xfId="0" applyFont="1" applyBorder="1" applyAlignment="1">
      <alignment horizontal="center" vertical="center"/>
    </xf>
    <xf numFmtId="0" fontId="28" fillId="0" borderId="1" xfId="0" applyFont="1" applyBorder="1" applyAlignment="1">
      <alignment horizontal="center" vertical="center" wrapText="1"/>
    </xf>
    <xf numFmtId="0" fontId="3" fillId="2" borderId="0" xfId="0" applyFont="1" applyFill="1" applyBorder="1" applyAlignment="1" applyProtection="1">
      <alignment horizontal="center" vertical="center" wrapText="1"/>
      <protection locked="0"/>
    </xf>
    <xf numFmtId="0" fontId="31" fillId="17" borderId="1" xfId="0" applyFont="1" applyFill="1" applyBorder="1" applyAlignment="1" applyProtection="1">
      <alignment horizontal="center" vertical="center" wrapText="1"/>
      <protection hidden="1"/>
    </xf>
    <xf numFmtId="0" fontId="31" fillId="10" borderId="1" xfId="0" applyFont="1" applyFill="1" applyBorder="1" applyAlignment="1" applyProtection="1">
      <alignment horizontal="center" vertical="center" wrapText="1"/>
      <protection locked="0"/>
    </xf>
    <xf numFmtId="0" fontId="20" fillId="0" borderId="60" xfId="0" applyFont="1" applyBorder="1" applyAlignment="1" applyProtection="1">
      <alignment horizontal="center" vertical="center" wrapText="1"/>
      <protection locked="0"/>
    </xf>
    <xf numFmtId="0" fontId="20" fillId="0" borderId="65" xfId="0" applyFont="1" applyBorder="1" applyAlignment="1" applyProtection="1">
      <alignment horizontal="center" vertical="center" wrapText="1"/>
      <protection locked="0"/>
    </xf>
    <xf numFmtId="0" fontId="20" fillId="0" borderId="17" xfId="0" applyFont="1" applyBorder="1" applyAlignment="1" applyProtection="1">
      <alignment horizontal="center" vertical="center" wrapText="1"/>
      <protection locked="0"/>
    </xf>
    <xf numFmtId="0" fontId="20" fillId="2" borderId="60" xfId="0" applyFont="1" applyFill="1" applyBorder="1" applyAlignment="1" applyProtection="1">
      <alignment horizontal="center" vertical="center" wrapText="1"/>
      <protection locked="0"/>
    </xf>
    <xf numFmtId="0" fontId="20" fillId="2" borderId="65" xfId="0" applyFont="1" applyFill="1" applyBorder="1" applyAlignment="1" applyProtection="1">
      <alignment horizontal="center" vertical="center" wrapText="1"/>
      <protection locked="0"/>
    </xf>
    <xf numFmtId="0" fontId="20" fillId="2" borderId="17" xfId="0" applyFont="1" applyFill="1" applyBorder="1" applyAlignment="1" applyProtection="1">
      <alignment horizontal="center" vertical="center" wrapText="1"/>
      <protection locked="0"/>
    </xf>
    <xf numFmtId="0" fontId="31" fillId="10" borderId="1" xfId="0" applyNumberFormat="1" applyFont="1" applyFill="1" applyBorder="1" applyAlignment="1" applyProtection="1">
      <alignment horizontal="center" vertical="center" wrapText="1"/>
      <protection locked="0"/>
    </xf>
    <xf numFmtId="0" fontId="28" fillId="6" borderId="1" xfId="0" applyFont="1" applyFill="1" applyBorder="1" applyAlignment="1" applyProtection="1">
      <alignment horizontal="center" vertical="center" wrapText="1"/>
      <protection locked="0"/>
    </xf>
    <xf numFmtId="0" fontId="28" fillId="11" borderId="1" xfId="0" applyFont="1" applyFill="1" applyBorder="1" applyAlignment="1" applyProtection="1">
      <alignment horizontal="center" vertical="center" wrapText="1"/>
      <protection locked="0"/>
    </xf>
    <xf numFmtId="0" fontId="28" fillId="4" borderId="1" xfId="0" applyFont="1" applyFill="1" applyBorder="1" applyAlignment="1" applyProtection="1">
      <alignment horizontal="center" vertical="center" wrapText="1"/>
      <protection locked="0"/>
    </xf>
    <xf numFmtId="0" fontId="20" fillId="0" borderId="60" xfId="0" applyFont="1" applyFill="1" applyBorder="1" applyAlignment="1" applyProtection="1">
      <alignment horizontal="center" vertical="center" wrapText="1"/>
      <protection locked="0"/>
    </xf>
    <xf numFmtId="0" fontId="20" fillId="0" borderId="65" xfId="0" applyFont="1" applyFill="1" applyBorder="1" applyAlignment="1" applyProtection="1">
      <alignment horizontal="center" vertical="center" wrapText="1"/>
      <protection locked="0"/>
    </xf>
    <xf numFmtId="0" fontId="20" fillId="0" borderId="17" xfId="0" applyFont="1" applyFill="1" applyBorder="1" applyAlignment="1" applyProtection="1">
      <alignment horizontal="center" vertical="center" wrapText="1"/>
      <protection locked="0"/>
    </xf>
    <xf numFmtId="0" fontId="0" fillId="12" borderId="66" xfId="0" applyFont="1" applyFill="1" applyBorder="1" applyAlignment="1">
      <alignment horizontal="center"/>
    </xf>
    <xf numFmtId="0" fontId="2" fillId="0" borderId="66" xfId="0" applyFont="1" applyBorder="1" applyAlignment="1">
      <alignment horizontal="center"/>
    </xf>
    <xf numFmtId="0" fontId="0" fillId="12" borderId="66" xfId="0" applyFont="1" applyFill="1" applyBorder="1" applyAlignment="1">
      <alignment horizontal="center" vertical="center" textRotation="90"/>
    </xf>
    <xf numFmtId="0" fontId="0" fillId="12" borderId="66" xfId="0" applyFont="1" applyFill="1" applyBorder="1" applyAlignment="1">
      <alignment horizontal="center" vertical="center"/>
    </xf>
    <xf numFmtId="0" fontId="0" fillId="0" borderId="1" xfId="0" applyFont="1" applyFill="1" applyBorder="1" applyAlignment="1">
      <alignment horizontal="center"/>
    </xf>
    <xf numFmtId="0" fontId="2" fillId="0" borderId="1" xfId="0" applyFont="1" applyFill="1" applyBorder="1" applyAlignment="1">
      <alignment horizontal="center" vertical="center" wrapText="1"/>
    </xf>
    <xf numFmtId="0" fontId="0" fillId="8" borderId="1" xfId="0" applyFont="1" applyFill="1" applyBorder="1" applyAlignment="1">
      <alignment horizontal="center"/>
    </xf>
    <xf numFmtId="0" fontId="0" fillId="4" borderId="1" xfId="0" applyFont="1" applyFill="1" applyBorder="1" applyAlignment="1">
      <alignment horizontal="center"/>
    </xf>
    <xf numFmtId="0" fontId="0" fillId="6" borderId="1" xfId="0" applyFont="1" applyFill="1" applyBorder="1" applyAlignment="1">
      <alignment horizontal="center"/>
    </xf>
    <xf numFmtId="0" fontId="0" fillId="7" borderId="1" xfId="0" applyFont="1" applyFill="1" applyBorder="1" applyAlignment="1">
      <alignment horizontal="center"/>
    </xf>
    <xf numFmtId="0" fontId="18" fillId="10" borderId="1" xfId="0" applyFont="1" applyFill="1" applyBorder="1" applyAlignment="1">
      <alignment horizontal="center" vertical="center" wrapText="1"/>
    </xf>
    <xf numFmtId="0" fontId="0" fillId="0" borderId="1" xfId="0" applyFont="1" applyFill="1" applyBorder="1" applyAlignment="1">
      <alignment horizontal="center" vertical="center"/>
    </xf>
    <xf numFmtId="0" fontId="16" fillId="0" borderId="1" xfId="0" applyFont="1" applyBorder="1" applyAlignment="1">
      <alignment horizontal="center" vertical="center"/>
    </xf>
    <xf numFmtId="0" fontId="16" fillId="0" borderId="1" xfId="0" applyFont="1" applyBorder="1" applyAlignment="1">
      <alignment horizontal="center" vertical="center" textRotation="90" wrapText="1"/>
    </xf>
    <xf numFmtId="0" fontId="16" fillId="0" borderId="0" xfId="0" applyFont="1" applyAlignment="1">
      <alignment horizontal="center"/>
    </xf>
    <xf numFmtId="0" fontId="16" fillId="0" borderId="1" xfId="0" applyFont="1" applyBorder="1" applyAlignment="1">
      <alignment horizontal="center" vertical="center" wrapText="1"/>
    </xf>
  </cellXfs>
  <cellStyles count="6">
    <cellStyle name="Normal" xfId="0" builtinId="0"/>
    <cellStyle name="Normal 2" xfId="2"/>
    <cellStyle name="Normal 2 2" xfId="3"/>
    <cellStyle name="Normal 2 2 2" xfId="5"/>
    <cellStyle name="Normal 2 2 3" xfId="4"/>
    <cellStyle name="Porcentaje" xfId="1" builtinId="5"/>
  </cellStyles>
  <dxfs count="870">
    <dxf>
      <fill>
        <patternFill>
          <bgColor rgb="FFFFFF00"/>
        </patternFill>
      </fill>
    </dxf>
    <dxf>
      <fill>
        <patternFill>
          <bgColor rgb="FFFFFF00"/>
        </patternFill>
      </fill>
    </dxf>
    <dxf>
      <fill>
        <patternFill>
          <bgColor rgb="FFFFFF00"/>
        </patternFill>
      </fill>
    </dxf>
    <dxf>
      <fill>
        <patternFill>
          <bgColor rgb="FF70AD47"/>
        </patternFill>
      </fill>
    </dxf>
    <dxf>
      <fill>
        <patternFill>
          <bgColor rgb="FF70AD47"/>
        </patternFill>
      </fill>
    </dxf>
    <dxf>
      <fill>
        <patternFill>
          <bgColor rgb="FFFFC000"/>
        </patternFill>
      </fill>
    </dxf>
    <dxf>
      <fill>
        <patternFill>
          <bgColor rgb="FFFFC000"/>
        </patternFill>
      </fill>
    </dxf>
    <dxf>
      <fill>
        <patternFill>
          <bgColor rgb="FFFFC000"/>
        </patternFill>
      </fill>
    </dxf>
    <dxf>
      <fill>
        <patternFill>
          <bgColor rgb="FFFFFF00"/>
        </patternFill>
      </fill>
    </dxf>
    <dxf>
      <fill>
        <patternFill>
          <bgColor rgb="FF70AD47"/>
        </patternFill>
      </fill>
    </dxf>
    <dxf>
      <fill>
        <patternFill>
          <bgColor rgb="FFFF0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rgb="FF70AD47"/>
        </patternFill>
      </fill>
    </dxf>
    <dxf>
      <fill>
        <patternFill>
          <bgColor rgb="FF70AD47"/>
        </patternFill>
      </fill>
    </dxf>
    <dxf>
      <fill>
        <patternFill>
          <bgColor rgb="FFFFC000"/>
        </patternFill>
      </fill>
    </dxf>
    <dxf>
      <fill>
        <patternFill>
          <bgColor rgb="FFFFC000"/>
        </patternFill>
      </fill>
    </dxf>
    <dxf>
      <fill>
        <patternFill>
          <bgColor rgb="FFFFC000"/>
        </patternFill>
      </fill>
    </dxf>
    <dxf>
      <fill>
        <patternFill>
          <bgColor rgb="FFFFFF00"/>
        </patternFill>
      </fill>
    </dxf>
    <dxf>
      <fill>
        <patternFill>
          <bgColor rgb="FF70AD47"/>
        </patternFill>
      </fill>
    </dxf>
    <dxf>
      <fill>
        <patternFill>
          <bgColor rgb="FFFF0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70AD47"/>
        </patternFill>
      </fill>
    </dxf>
    <dxf>
      <fill>
        <patternFill>
          <bgColor rgb="FF70AD47"/>
        </patternFill>
      </fill>
    </dxf>
    <dxf>
      <fill>
        <patternFill>
          <bgColor rgb="FF70AD47"/>
        </patternFill>
      </fill>
    </dxf>
    <dxf>
      <fill>
        <patternFill>
          <bgColor rgb="FF70AD47"/>
        </patternFill>
      </fill>
    </dxf>
    <dxf>
      <fill>
        <patternFill>
          <bgColor rgb="FF70AD47"/>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70AD47"/>
        </patternFill>
      </fill>
    </dxf>
    <dxf>
      <fill>
        <patternFill>
          <bgColor rgb="FF70AD47"/>
        </patternFill>
      </fill>
    </dxf>
    <dxf>
      <fill>
        <patternFill>
          <bgColor rgb="FF70AD47"/>
        </patternFill>
      </fill>
    </dxf>
    <dxf>
      <fill>
        <patternFill>
          <bgColor rgb="FF70AD47"/>
        </patternFill>
      </fill>
    </dxf>
    <dxf>
      <fill>
        <patternFill>
          <bgColor rgb="FF70AD47"/>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70AD47"/>
        </patternFill>
      </fill>
    </dxf>
    <dxf>
      <fill>
        <patternFill>
          <bgColor rgb="FF70AD47"/>
        </patternFill>
      </fill>
    </dxf>
    <dxf>
      <fill>
        <patternFill>
          <bgColor rgb="FF70AD47"/>
        </patternFill>
      </fill>
    </dxf>
    <dxf>
      <fill>
        <patternFill>
          <bgColor rgb="FF70AD47"/>
        </patternFill>
      </fill>
    </dxf>
    <dxf>
      <fill>
        <patternFill>
          <bgColor rgb="FF70AD47"/>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s>
  <tableStyles count="0" defaultTableStyle="TableStyleMedium2" defaultPivotStyle="PivotStyleLight16"/>
  <colors>
    <mruColors>
      <color rgb="FF00CC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externalLink" Target="externalLinks/externalLink6.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externalLink" Target="externalLinks/externalLink9.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5.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4.xml"/><Relationship Id="rId20" Type="http://schemas.openxmlformats.org/officeDocument/2006/relationships/externalLink" Target="externalLinks/externalLink8.xml"/><Relationship Id="rId29"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2.xml"/><Relationship Id="rId5" Type="http://schemas.openxmlformats.org/officeDocument/2006/relationships/worksheet" Target="worksheets/sheet5.xml"/><Relationship Id="rId15" Type="http://schemas.openxmlformats.org/officeDocument/2006/relationships/externalLink" Target="externalLinks/externalLink3.xml"/><Relationship Id="rId23" Type="http://schemas.openxmlformats.org/officeDocument/2006/relationships/externalLink" Target="externalLinks/externalLink11.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externalLink" Target="externalLinks/externalLink7.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 Id="rId22" Type="http://schemas.openxmlformats.org/officeDocument/2006/relationships/externalLink" Target="externalLinks/externalLink10.xml"/><Relationship Id="rId27"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5"/>
    </mc:Choice>
    <mc:Fallback>
      <c:style val="5"/>
    </mc:Fallback>
  </mc:AlternateContent>
  <c:chart>
    <c:title>
      <c:tx>
        <c:rich>
          <a:bodyPr/>
          <a:lstStyle/>
          <a:p>
            <a:pPr algn="ctr">
              <a:defRPr sz="1200"/>
            </a:pPr>
            <a:r>
              <a:rPr lang="es-ES" sz="1200" b="1" i="0" baseline="0">
                <a:effectLst/>
              </a:rPr>
              <a:t>Número de riesgos de corrupción por zona - Vigencia 2017</a:t>
            </a:r>
            <a:endParaRPr lang="es-ES" sz="1200">
              <a:effectLst/>
            </a:endParaRPr>
          </a:p>
        </c:rich>
      </c:tx>
      <c:overlay val="0"/>
    </c:title>
    <c:autoTitleDeleted val="0"/>
    <c:plotArea>
      <c:layout/>
      <c:barChart>
        <c:barDir val="bar"/>
        <c:grouping val="clustered"/>
        <c:varyColors val="0"/>
        <c:ser>
          <c:idx val="0"/>
          <c:order val="0"/>
          <c:invertIfNegative val="0"/>
          <c:dPt>
            <c:idx val="0"/>
            <c:invertIfNegative val="0"/>
            <c:bubble3D val="0"/>
            <c:spPr>
              <a:solidFill>
                <a:srgbClr val="92D050"/>
              </a:solidFill>
            </c:spPr>
            <c:extLst>
              <c:ext xmlns:c16="http://schemas.microsoft.com/office/drawing/2014/chart" uri="{C3380CC4-5D6E-409C-BE32-E72D297353CC}">
                <c16:uniqueId val="{00000001-0E1D-4613-8B0E-5B8A60F701FC}"/>
              </c:ext>
            </c:extLst>
          </c:dPt>
          <c:dPt>
            <c:idx val="1"/>
            <c:invertIfNegative val="0"/>
            <c:bubble3D val="0"/>
            <c:spPr>
              <a:solidFill>
                <a:srgbClr val="FFFF00"/>
              </a:solidFill>
            </c:spPr>
            <c:extLst>
              <c:ext xmlns:c16="http://schemas.microsoft.com/office/drawing/2014/chart" uri="{C3380CC4-5D6E-409C-BE32-E72D297353CC}">
                <c16:uniqueId val="{00000003-0E1D-4613-8B0E-5B8A60F701FC}"/>
              </c:ext>
            </c:extLst>
          </c:dPt>
          <c:dPt>
            <c:idx val="2"/>
            <c:invertIfNegative val="0"/>
            <c:bubble3D val="0"/>
            <c:spPr>
              <a:solidFill>
                <a:srgbClr val="FFC000"/>
              </a:solidFill>
            </c:spPr>
            <c:extLst>
              <c:ext xmlns:c16="http://schemas.microsoft.com/office/drawing/2014/chart" uri="{C3380CC4-5D6E-409C-BE32-E72D297353CC}">
                <c16:uniqueId val="{00000005-0E1D-4613-8B0E-5B8A60F701FC}"/>
              </c:ext>
            </c:extLst>
          </c:dPt>
          <c:dLbls>
            <c:spPr>
              <a:noFill/>
              <a:ln w="25400">
                <a:noFill/>
              </a:ln>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'Mapas Calor 2018 - Corrupción'!$M$15:$M$18</c:f>
              <c:strCache>
                <c:ptCount val="4"/>
                <c:pt idx="0">
                  <c:v>Baja</c:v>
                </c:pt>
                <c:pt idx="1">
                  <c:v>Moderada</c:v>
                </c:pt>
                <c:pt idx="2">
                  <c:v>Alta</c:v>
                </c:pt>
                <c:pt idx="3">
                  <c:v>Extrema</c:v>
                </c:pt>
              </c:strCache>
            </c:strRef>
          </c:cat>
          <c:val>
            <c:numRef>
              <c:f>'Mapas Calor 2018 - Corrupción'!$N$15:$N$18</c:f>
              <c:numCache>
                <c:formatCode>General</c:formatCode>
                <c:ptCount val="4"/>
                <c:pt idx="0">
                  <c:v>7</c:v>
                </c:pt>
                <c:pt idx="1">
                  <c:v>5</c:v>
                </c:pt>
                <c:pt idx="2">
                  <c:v>2</c:v>
                </c:pt>
                <c:pt idx="3">
                  <c:v>0</c:v>
                </c:pt>
              </c:numCache>
            </c:numRef>
          </c:val>
          <c:extLst>
            <c:ext xmlns:c16="http://schemas.microsoft.com/office/drawing/2014/chart" uri="{C3380CC4-5D6E-409C-BE32-E72D297353CC}">
              <c16:uniqueId val="{00000006-0E1D-4613-8B0E-5B8A60F701FC}"/>
            </c:ext>
          </c:extLst>
        </c:ser>
        <c:dLbls>
          <c:showLegendKey val="0"/>
          <c:showVal val="0"/>
          <c:showCatName val="0"/>
          <c:showSerName val="0"/>
          <c:showPercent val="0"/>
          <c:showBubbleSize val="0"/>
        </c:dLbls>
        <c:gapWidth val="150"/>
        <c:axId val="-2108894784"/>
        <c:axId val="-2108899680"/>
      </c:barChart>
      <c:catAx>
        <c:axId val="-2108894784"/>
        <c:scaling>
          <c:orientation val="minMax"/>
        </c:scaling>
        <c:delete val="0"/>
        <c:axPos val="l"/>
        <c:numFmt formatCode="General" sourceLinked="0"/>
        <c:majorTickMark val="out"/>
        <c:minorTickMark val="none"/>
        <c:tickLblPos val="nextTo"/>
        <c:crossAx val="-2108899680"/>
        <c:crosses val="autoZero"/>
        <c:auto val="1"/>
        <c:lblAlgn val="ctr"/>
        <c:lblOffset val="100"/>
        <c:noMultiLvlLbl val="0"/>
      </c:catAx>
      <c:valAx>
        <c:axId val="-2108899680"/>
        <c:scaling>
          <c:orientation val="minMax"/>
        </c:scaling>
        <c:delete val="1"/>
        <c:axPos val="b"/>
        <c:numFmt formatCode="General" sourceLinked="1"/>
        <c:majorTickMark val="out"/>
        <c:minorTickMark val="none"/>
        <c:tickLblPos val="nextTo"/>
        <c:crossAx val="-2108894784"/>
        <c:crosses val="autoZero"/>
        <c:crossBetween val="between"/>
      </c:valAx>
    </c:plotArea>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Comp3!A1"/><Relationship Id="rId1" Type="http://schemas.openxmlformats.org/officeDocument/2006/relationships/hyperlink" Target="#Comp1!A1"/><Relationship Id="rId6" Type="http://schemas.openxmlformats.org/officeDocument/2006/relationships/hyperlink" Target="#Comp6!A1"/><Relationship Id="rId5" Type="http://schemas.openxmlformats.org/officeDocument/2006/relationships/hyperlink" Target="#Comp5!A1"/><Relationship Id="rId4" Type="http://schemas.openxmlformats.org/officeDocument/2006/relationships/hyperlink" Target="#Comp4!A1"/></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1</xdr:col>
      <xdr:colOff>347134</xdr:colOff>
      <xdr:row>9</xdr:row>
      <xdr:rowOff>27513</xdr:rowOff>
    </xdr:from>
    <xdr:to>
      <xdr:col>3</xdr:col>
      <xdr:colOff>311734</xdr:colOff>
      <xdr:row>11</xdr:row>
      <xdr:rowOff>6513</xdr:rowOff>
    </xdr:to>
    <xdr:sp macro="" textlink="">
      <xdr:nvSpPr>
        <xdr:cNvPr id="2" name="Rectangle: Diagonal Corners Snipped 1">
          <a:hlinkClick xmlns:r="http://schemas.openxmlformats.org/officeDocument/2006/relationships" r:id="rId1"/>
          <a:extLst>
            <a:ext uri="{FF2B5EF4-FFF2-40B4-BE49-F238E27FC236}">
              <a16:creationId xmlns:a16="http://schemas.microsoft.com/office/drawing/2014/main" id="{7C6C689F-12EA-4D5D-8BED-18527FEDD362}"/>
            </a:ext>
          </a:extLst>
        </xdr:cNvPr>
        <xdr:cNvSpPr/>
      </xdr:nvSpPr>
      <xdr:spPr>
        <a:xfrm>
          <a:off x="528109" y="2227788"/>
          <a:ext cx="1260000" cy="360000"/>
        </a:xfrm>
        <a:prstGeom prst="flowChartDocument">
          <a:avLst/>
        </a:prstGeom>
        <a:solidFill>
          <a:srgbClr val="92D050"/>
        </a:solidFill>
        <a:ln>
          <a:solidFill>
            <a:schemeClr val="accent3">
              <a:lumMod val="50000"/>
            </a:schemeClr>
          </a:solidFill>
        </a:ln>
        <a:scene3d>
          <a:camera prst="orthographicFront"/>
          <a:lightRig rig="threePt" dir="t"/>
        </a:scene3d>
        <a:sp3d>
          <a:bevelT w="165100" prst="coolSlant"/>
        </a:sp3d>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ctr"/>
          <a:r>
            <a:rPr lang="es-CO" sz="1000" b="0" i="0">
              <a:solidFill>
                <a:schemeClr val="tx1"/>
              </a:solidFill>
              <a:latin typeface="Book Antiqua" panose="02040602050305030304" pitchFamily="18" charset="0"/>
            </a:rPr>
            <a:t>Componente1</a:t>
          </a:r>
        </a:p>
      </xdr:txBody>
    </xdr:sp>
    <xdr:clientData/>
  </xdr:twoCellAnchor>
  <xdr:twoCellAnchor>
    <xdr:from>
      <xdr:col>4</xdr:col>
      <xdr:colOff>353483</xdr:colOff>
      <xdr:row>11</xdr:row>
      <xdr:rowOff>14816</xdr:rowOff>
    </xdr:from>
    <xdr:to>
      <xdr:col>6</xdr:col>
      <xdr:colOff>318083</xdr:colOff>
      <xdr:row>12</xdr:row>
      <xdr:rowOff>184316</xdr:rowOff>
    </xdr:to>
    <xdr:sp macro="" textlink="">
      <xdr:nvSpPr>
        <xdr:cNvPr id="3" name="Rectangle: Diagonal Corners Snipped 2">
          <a:hlinkClick xmlns:r="http://schemas.openxmlformats.org/officeDocument/2006/relationships" r:id="rId2"/>
          <a:extLst>
            <a:ext uri="{FF2B5EF4-FFF2-40B4-BE49-F238E27FC236}">
              <a16:creationId xmlns:a16="http://schemas.microsoft.com/office/drawing/2014/main" id="{07989336-9750-4D8C-BEE9-265A12C32648}"/>
            </a:ext>
          </a:extLst>
        </xdr:cNvPr>
        <xdr:cNvSpPr/>
      </xdr:nvSpPr>
      <xdr:spPr>
        <a:xfrm>
          <a:off x="2477558" y="2596091"/>
          <a:ext cx="1260000" cy="360000"/>
        </a:xfrm>
        <a:prstGeom prst="flowChartDocument">
          <a:avLst/>
        </a:prstGeom>
        <a:solidFill>
          <a:srgbClr val="92D050"/>
        </a:solidFill>
        <a:ln>
          <a:solidFill>
            <a:schemeClr val="accent3">
              <a:lumMod val="50000"/>
            </a:schemeClr>
          </a:solidFill>
        </a:ln>
        <a:scene3d>
          <a:camera prst="orthographicFront"/>
          <a:lightRig rig="threePt" dir="t"/>
        </a:scene3d>
        <a:sp3d>
          <a:bevelT w="165100" prst="coolSlant"/>
        </a:sp3d>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ctr"/>
          <a:r>
            <a:rPr lang="es-CO" sz="1000" b="0" i="0">
              <a:solidFill>
                <a:schemeClr val="tx1"/>
              </a:solidFill>
              <a:latin typeface="Book Antiqua" panose="02040602050305030304" pitchFamily="18" charset="0"/>
            </a:rPr>
            <a:t>Componente 3</a:t>
          </a:r>
        </a:p>
      </xdr:txBody>
    </xdr:sp>
    <xdr:clientData/>
  </xdr:twoCellAnchor>
  <xdr:twoCellAnchor editAs="oneCell">
    <xdr:from>
      <xdr:col>15</xdr:col>
      <xdr:colOff>624416</xdr:colOff>
      <xdr:row>12</xdr:row>
      <xdr:rowOff>21166</xdr:rowOff>
    </xdr:from>
    <xdr:to>
      <xdr:col>17</xdr:col>
      <xdr:colOff>38150</xdr:colOff>
      <xdr:row>16</xdr:row>
      <xdr:rowOff>176471</xdr:rowOff>
    </xdr:to>
    <xdr:pic>
      <xdr:nvPicPr>
        <xdr:cNvPr id="5" name="Picture 5" descr="Logo del Instituto Colombiano de Bienestar Familiar">
          <a:extLst>
            <a:ext uri="{FF2B5EF4-FFF2-40B4-BE49-F238E27FC236}">
              <a16:creationId xmlns:a16="http://schemas.microsoft.com/office/drawing/2014/main" id="{DB7A48B3-37EF-4164-95A4-8D74C83C04FF}"/>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873191" y="1926166"/>
          <a:ext cx="909159" cy="917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7</xdr:col>
      <xdr:colOff>346075</xdr:colOff>
      <xdr:row>12</xdr:row>
      <xdr:rowOff>16933</xdr:rowOff>
    </xdr:from>
    <xdr:to>
      <xdr:col>9</xdr:col>
      <xdr:colOff>310675</xdr:colOff>
      <xdr:row>13</xdr:row>
      <xdr:rowOff>186433</xdr:rowOff>
    </xdr:to>
    <xdr:sp macro="" textlink="">
      <xdr:nvSpPr>
        <xdr:cNvPr id="6" name="Rectangle: Diagonal Corners Snipped 2">
          <a:hlinkClick xmlns:r="http://schemas.openxmlformats.org/officeDocument/2006/relationships" r:id="rId4"/>
          <a:extLst>
            <a:ext uri="{FF2B5EF4-FFF2-40B4-BE49-F238E27FC236}">
              <a16:creationId xmlns:a16="http://schemas.microsoft.com/office/drawing/2014/main" id="{68C16F81-43EC-4606-ABEA-98C0BD1E9FD7}"/>
            </a:ext>
          </a:extLst>
        </xdr:cNvPr>
        <xdr:cNvSpPr/>
      </xdr:nvSpPr>
      <xdr:spPr>
        <a:xfrm>
          <a:off x="4413250" y="2788708"/>
          <a:ext cx="1260000" cy="360000"/>
        </a:xfrm>
        <a:prstGeom prst="flowChartDocument">
          <a:avLst/>
        </a:prstGeom>
        <a:solidFill>
          <a:srgbClr val="92D050"/>
        </a:solidFill>
        <a:ln>
          <a:solidFill>
            <a:schemeClr val="accent3">
              <a:lumMod val="50000"/>
            </a:schemeClr>
          </a:solidFill>
        </a:ln>
        <a:scene3d>
          <a:camera prst="orthographicFront"/>
          <a:lightRig rig="threePt" dir="t"/>
        </a:scene3d>
        <a:sp3d>
          <a:bevelT w="165100" prst="coolSlant"/>
        </a:sp3d>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ctr"/>
          <a:r>
            <a:rPr lang="es-CO" sz="1000" b="0" i="0">
              <a:solidFill>
                <a:schemeClr val="tx1"/>
              </a:solidFill>
              <a:effectLst/>
              <a:latin typeface="Book Antiqua" panose="02040602050305030304" pitchFamily="18" charset="0"/>
              <a:ea typeface="+mn-ea"/>
              <a:cs typeface="+mn-cs"/>
            </a:rPr>
            <a:t>Componente 4</a:t>
          </a:r>
          <a:endParaRPr lang="es-CO" sz="1000" b="0" i="0">
            <a:solidFill>
              <a:schemeClr val="tx1"/>
            </a:solidFill>
            <a:effectLst/>
            <a:latin typeface="Book Antiqua" panose="02040602050305030304" pitchFamily="18" charset="0"/>
          </a:endParaRPr>
        </a:p>
      </xdr:txBody>
    </xdr:sp>
    <xdr:clientData/>
  </xdr:twoCellAnchor>
  <xdr:twoCellAnchor>
    <xdr:from>
      <xdr:col>10</xdr:col>
      <xdr:colOff>355601</xdr:colOff>
      <xdr:row>13</xdr:row>
      <xdr:rowOff>15875</xdr:rowOff>
    </xdr:from>
    <xdr:to>
      <xdr:col>12</xdr:col>
      <xdr:colOff>320201</xdr:colOff>
      <xdr:row>14</xdr:row>
      <xdr:rowOff>185375</xdr:rowOff>
    </xdr:to>
    <xdr:sp macro="" textlink="">
      <xdr:nvSpPr>
        <xdr:cNvPr id="7" name="Rectangle: Diagonal Corners Snipped 2">
          <a:hlinkClick xmlns:r="http://schemas.openxmlformats.org/officeDocument/2006/relationships" r:id="rId5"/>
          <a:extLst>
            <a:ext uri="{FF2B5EF4-FFF2-40B4-BE49-F238E27FC236}">
              <a16:creationId xmlns:a16="http://schemas.microsoft.com/office/drawing/2014/main" id="{68C28061-2802-4924-BFF3-69D2B9394C8A}"/>
            </a:ext>
          </a:extLst>
        </xdr:cNvPr>
        <xdr:cNvSpPr/>
      </xdr:nvSpPr>
      <xdr:spPr>
        <a:xfrm>
          <a:off x="6365876" y="2978150"/>
          <a:ext cx="1260000" cy="360000"/>
        </a:xfrm>
        <a:prstGeom prst="flowChartDocument">
          <a:avLst/>
        </a:prstGeom>
        <a:solidFill>
          <a:srgbClr val="92D050"/>
        </a:solidFill>
        <a:ln>
          <a:solidFill>
            <a:schemeClr val="accent3">
              <a:lumMod val="50000"/>
            </a:schemeClr>
          </a:solidFill>
        </a:ln>
        <a:scene3d>
          <a:camera prst="orthographicFront"/>
          <a:lightRig rig="threePt" dir="t"/>
        </a:scene3d>
        <a:sp3d>
          <a:bevelT w="165100" prst="coolSlant"/>
        </a:sp3d>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ctr"/>
          <a:r>
            <a:rPr lang="es-CO" sz="1000" b="0" i="0">
              <a:solidFill>
                <a:schemeClr val="tx1"/>
              </a:solidFill>
              <a:effectLst/>
              <a:latin typeface="Book Antiqua" panose="02040602050305030304" pitchFamily="18" charset="0"/>
              <a:ea typeface="+mn-ea"/>
              <a:cs typeface="+mn-cs"/>
            </a:rPr>
            <a:t>Componente 5</a:t>
          </a:r>
          <a:endParaRPr lang="es-CO" sz="1000" b="0" i="0">
            <a:solidFill>
              <a:schemeClr val="tx1"/>
            </a:solidFill>
            <a:effectLst/>
            <a:latin typeface="Book Antiqua" panose="02040602050305030304" pitchFamily="18" charset="0"/>
          </a:endParaRPr>
        </a:p>
      </xdr:txBody>
    </xdr:sp>
    <xdr:clientData/>
  </xdr:twoCellAnchor>
  <xdr:twoCellAnchor>
    <xdr:from>
      <xdr:col>13</xdr:col>
      <xdr:colOff>361950</xdr:colOff>
      <xdr:row>14</xdr:row>
      <xdr:rowOff>104775</xdr:rowOff>
    </xdr:from>
    <xdr:to>
      <xdr:col>15</xdr:col>
      <xdr:colOff>326550</xdr:colOff>
      <xdr:row>16</xdr:row>
      <xdr:rowOff>83775</xdr:rowOff>
    </xdr:to>
    <xdr:sp macro="" textlink="">
      <xdr:nvSpPr>
        <xdr:cNvPr id="8" name="Rectangle: Diagonal Corners Snipped 2">
          <a:hlinkClick xmlns:r="http://schemas.openxmlformats.org/officeDocument/2006/relationships" r:id="rId6"/>
          <a:extLst>
            <a:ext uri="{FF2B5EF4-FFF2-40B4-BE49-F238E27FC236}">
              <a16:creationId xmlns:a16="http://schemas.microsoft.com/office/drawing/2014/main" id="{5874CE34-4415-43B6-BE6D-940C5CC28AD3}"/>
            </a:ext>
          </a:extLst>
        </xdr:cNvPr>
        <xdr:cNvSpPr/>
      </xdr:nvSpPr>
      <xdr:spPr>
        <a:xfrm>
          <a:off x="8315325" y="2390775"/>
          <a:ext cx="1260000" cy="360000"/>
        </a:xfrm>
        <a:prstGeom prst="flowChartDocument">
          <a:avLst/>
        </a:prstGeom>
        <a:solidFill>
          <a:srgbClr val="92D050"/>
        </a:solidFill>
        <a:ln>
          <a:solidFill>
            <a:schemeClr val="accent3">
              <a:lumMod val="50000"/>
            </a:schemeClr>
          </a:solidFill>
        </a:ln>
        <a:scene3d>
          <a:camera prst="orthographicFront"/>
          <a:lightRig rig="threePt" dir="t"/>
        </a:scene3d>
        <a:sp3d>
          <a:bevelT w="165100" prst="coolSlant"/>
        </a:sp3d>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ctr"/>
          <a:r>
            <a:rPr lang="es-CO" sz="1000" b="0" i="0">
              <a:solidFill>
                <a:schemeClr val="tx1"/>
              </a:solidFill>
              <a:effectLst/>
              <a:latin typeface="Book Antiqua" panose="02040602050305030304" pitchFamily="18" charset="0"/>
              <a:ea typeface="+mn-ea"/>
              <a:cs typeface="+mn-cs"/>
            </a:rPr>
            <a:t>Componente 6</a:t>
          </a:r>
          <a:endParaRPr lang="es-CO" sz="1000" b="0" i="0">
            <a:solidFill>
              <a:schemeClr val="tx1"/>
            </a:solidFill>
            <a:effectLst/>
            <a:latin typeface="Book Antiqua" panose="0204060205030503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11</xdr:col>
      <xdr:colOff>1304925</xdr:colOff>
      <xdr:row>20</xdr:row>
      <xdr:rowOff>95250</xdr:rowOff>
    </xdr:from>
    <xdr:to>
      <xdr:col>14</xdr:col>
      <xdr:colOff>638175</xdr:colOff>
      <xdr:row>31</xdr:row>
      <xdr:rowOff>161925</xdr:rowOff>
    </xdr:to>
    <xdr:graphicFrame macro="">
      <xdr:nvGraphicFramePr>
        <xdr:cNvPr id="2" name="1 Gráfico">
          <a:extLst>
            <a:ext uri="{FF2B5EF4-FFF2-40B4-BE49-F238E27FC236}">
              <a16:creationId xmlns:a16="http://schemas.microsoft.com/office/drawing/2014/main" id="{00000000-0008-0000-0A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0%20Jos&#233;%20Horacio/6%20Gesti&#243;n%20de%20Riesgos/2%20Matrices%20de%20Riesgos/Matriz%20de%20Riesgos%20Nueva%20Metodolog&#237;a%20VF.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icbf.gov.co\fs_OCI\49.5%20INF%20A%20ORG%20Y%20ENTIDADES%20NLES\PLAN_ANTICORRUPCION\2019\I%20Cuatrimestre\...Seguimiento_PAAC_primer_cuatrimestre_2019.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0%20Jos&#233;%20Horacio/5%20Gesti&#243;n%20de%20Riesgos/2%20Matrices%20de%20Riesgos/Matriz%20Riesgos%20de%20Corrupci&#243;n%202016%20X%20Publicaci&#243;n%20V2%2003%2005%202016.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Maritza.Beltran\AppData\Local\Microsoft\Windows\INetCache\Content.Outlook\O68G4JAQ\Seguimiento_PAAC_primer_cuatrimestre_2019_09052019.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icbf.gov.co\FS_OCI\Users\Andres.munozs\Documents\Andr&#233;s%20Mu&#241;oz\Seguimientos\Separados\Auditor&#237;as%20Internas\Macro%20General%20Meta.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0%20Jos&#233;%20Horacio/5%20Gesti&#243;n%20de%20Riesgos/11%20Revisi&#243;n%20y%20Actualizaci&#243;n%20de%20Riesgos%202016/9%20Adquisici&#243;n%20de%20Bienes%20y%20Servicios.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0%20Jos&#233;%20Horacio/5%20Gesti&#243;n%20de%20Riesgos/12%20Matrices%202017/11%20Gesti&#243;n%20Jur&#237;dica.xlsm"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0%20Jos&#233;%20Horacio\5%20Gesti&#243;n%20de%20Riesgos\11%20Revisi&#243;n%20y%20Actualizaci&#243;n%20de%20Riesgos%202016\10%20Gesti&#243;n%20del%20Talento%20Humano.xlsm"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0%20Jos&#233;%20Horacio\5%20Gesti&#243;n%20de%20Riesgos\11%20Revisi&#243;n%20y%20Actualizaci&#243;n%20de%20Riesgos%202016\11%20Gesti&#243;n%20Jur&#237;dica.xlsm"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Users\jorge.alvarez\Documents\1.%20Direccionamiento%20Estrat&#233;gico\1.%20Direccionamiento%20Estrat&#233;gico%20BK.xlsm"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Users\Javier.Bermudez\Documents\Matrices%202017\En%20validaciones\Matriz%20de%20Riesgos%20de%20Procesos%20Protecci&#243;n%202017%20VF.xlsm"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JBH/6.%20RxD%202017%20Semestre%20I/Consolidado%20Riesgos%20Actual%20MOP%20vs%20Nuevo%20MOP%20VF%20V2%2023012017%20JBH.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IDENTIFICACION DEL RIESGO"/>
      <sheetName val="LISTADO DE CAUSAS"/>
      <sheetName val="LISTADO DE CONSECUENCIAS"/>
      <sheetName val="2. ANALISIS DEL RIESGO"/>
      <sheetName val="2a. HOJA DE CONTROLES"/>
      <sheetName val="3. MAPAS DE RIESGO"/>
      <sheetName val="SEGUIMIENTO RIESGOS CORRUPCION"/>
      <sheetName val="DATOS"/>
      <sheetName val="MAPA DE RIESGO DEL PROCESO"/>
      <sheetName val="OJO"/>
      <sheetName val="Hoja1"/>
      <sheetName val="Matriz de Riesgos Nueva Metodo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2">
          <cell r="BL2" t="str">
            <v>Eje de Calidad</v>
          </cell>
          <cell r="BN2" t="str">
            <v>BAJO-TRIVIAL 1</v>
          </cell>
        </row>
        <row r="3">
          <cell r="BL3" t="str">
            <v>Eje de Calidad (Corrupción)</v>
          </cell>
          <cell r="BN3" t="str">
            <v>BAJO-TRIVIAL 2</v>
          </cell>
        </row>
        <row r="4">
          <cell r="BN4" t="str">
            <v>BAJO-TRIVIAL 3</v>
          </cell>
        </row>
        <row r="5">
          <cell r="BD5" t="str">
            <v>BAJO-TRIVIAL 1</v>
          </cell>
          <cell r="BE5" t="str">
            <v>BAJO-ACEPTABLE 2</v>
          </cell>
          <cell r="BF5" t="str">
            <v>MODERADO 3</v>
          </cell>
          <cell r="BG5" t="str">
            <v>ALTA-IMPORTANTE 4</v>
          </cell>
          <cell r="BH5" t="str">
            <v>ALTA-IMPORTANTE 5</v>
          </cell>
          <cell r="BN5" t="str">
            <v>BAJO-ACEPTABLE 2</v>
          </cell>
        </row>
        <row r="6">
          <cell r="BD6" t="str">
            <v>BAJO-TRIVIAL 2</v>
          </cell>
          <cell r="BE6" t="str">
            <v>BAJO-ACEPTABLE 4</v>
          </cell>
          <cell r="BF6" t="str">
            <v>MODERADO 6</v>
          </cell>
          <cell r="BG6" t="str">
            <v>ALTA-IMPORTANTE 8</v>
          </cell>
          <cell r="BH6" t="str">
            <v>EXTREMA-INACEPTABLE 5</v>
          </cell>
          <cell r="BN6" t="str">
            <v>BAJO-ACEPTABLE 4</v>
          </cell>
        </row>
        <row r="7">
          <cell r="BD7" t="str">
            <v>BAJO-TRIVIAL 3</v>
          </cell>
          <cell r="BE7" t="str">
            <v>MODERADO 6</v>
          </cell>
          <cell r="BF7" t="str">
            <v>ALTA-IMPORTANTE 9</v>
          </cell>
          <cell r="BG7" t="str">
            <v>EXTREMA-INACEPTABLE 12</v>
          </cell>
          <cell r="BH7" t="str">
            <v>EXTREMA-INACEPTABLE 15</v>
          </cell>
          <cell r="BN7" t="str">
            <v>MODERADO 3</v>
          </cell>
        </row>
        <row r="8">
          <cell r="BD8" t="str">
            <v>MODERADO 4</v>
          </cell>
          <cell r="BE8" t="str">
            <v>ALTA-IMPORTANTE 8</v>
          </cell>
          <cell r="BF8" t="str">
            <v>ALTA-IMPORTANTE 12</v>
          </cell>
          <cell r="BG8" t="str">
            <v>EXTREMA-INACEPTABLE 16</v>
          </cell>
          <cell r="BH8" t="str">
            <v>EXTREMA-INACEPTABLE 20</v>
          </cell>
          <cell r="BN8" t="str">
            <v>MODERADO 6</v>
          </cell>
        </row>
        <row r="9">
          <cell r="BD9" t="str">
            <v>ALTA-IMPORTANTE 5</v>
          </cell>
          <cell r="BE9" t="str">
            <v>ALTA-IMPORTANTE 10</v>
          </cell>
          <cell r="BF9" t="str">
            <v>EXTREMA-INACEPTABLE 15</v>
          </cell>
          <cell r="BG9" t="str">
            <v>EXTREMA-INACEPTABLE 20</v>
          </cell>
          <cell r="BH9" t="str">
            <v>EXTREMA-INACEPTABLE 25</v>
          </cell>
          <cell r="BN9" t="str">
            <v>MODERADO 6</v>
          </cell>
        </row>
        <row r="10">
          <cell r="BN10" t="str">
            <v>ALTA-IMPORTANTE 4</v>
          </cell>
        </row>
        <row r="11">
          <cell r="BN11" t="str">
            <v>ALTA-IMPORTANTE 5</v>
          </cell>
        </row>
        <row r="12">
          <cell r="BN12" t="str">
            <v>ALTA-IMPORTANTE 8</v>
          </cell>
        </row>
        <row r="13">
          <cell r="BN13" t="str">
            <v>ALTA-IMPORTANTE 9</v>
          </cell>
        </row>
        <row r="14">
          <cell r="BN14" t="str">
            <v>ALTA-IMPORTANTE 10</v>
          </cell>
        </row>
        <row r="15">
          <cell r="BN15" t="str">
            <v>ALTA-IMPORTANTE 12</v>
          </cell>
        </row>
        <row r="16">
          <cell r="BN16" t="str">
            <v>EXTREMA-INACEPTABLE 5</v>
          </cell>
        </row>
        <row r="17">
          <cell r="BN17" t="str">
            <v>EXTREMA-INACEPTABLE 12</v>
          </cell>
        </row>
        <row r="18">
          <cell r="BN18" t="str">
            <v>EXTREMA-INACEPTABLE 15</v>
          </cell>
        </row>
        <row r="19">
          <cell r="BN19" t="str">
            <v>EXTREMA-INACEPTABLE 16</v>
          </cell>
        </row>
        <row r="20">
          <cell r="BN20" t="str">
            <v>EXTREMA-INACEPTABLE 20</v>
          </cell>
        </row>
        <row r="21">
          <cell r="BN21" t="str">
            <v>EXTREMA-INACEPTABLE 25</v>
          </cell>
        </row>
        <row r="23">
          <cell r="AS23" t="str">
            <v>Preventivo</v>
          </cell>
        </row>
        <row r="24">
          <cell r="AS24" t="str">
            <v>Detectivo</v>
          </cell>
        </row>
        <row r="25">
          <cell r="AS25" t="str">
            <v>Correctivo</v>
          </cell>
        </row>
        <row r="26">
          <cell r="AS26" t="str">
            <v>No hay</v>
          </cell>
        </row>
        <row r="27">
          <cell r="AS27" t="str">
            <v>Automático</v>
          </cell>
        </row>
        <row r="28">
          <cell r="AS28" t="str">
            <v>Semiautomático</v>
          </cell>
        </row>
        <row r="29">
          <cell r="AS29" t="str">
            <v>Manual</v>
          </cell>
        </row>
        <row r="30">
          <cell r="AS30" t="str">
            <v>no hay</v>
          </cell>
        </row>
        <row r="31">
          <cell r="AV31" t="str">
            <v>Cuando se requiera</v>
          </cell>
        </row>
        <row r="32">
          <cell r="AV32" t="str">
            <v>Varias veces al día</v>
          </cell>
        </row>
        <row r="33">
          <cell r="AS33" t="str">
            <v xml:space="preserve">Documentado </v>
          </cell>
          <cell r="AV33" t="str">
            <v>Diaria</v>
          </cell>
        </row>
        <row r="34">
          <cell r="AS34" t="str">
            <v>Inventariado</v>
          </cell>
          <cell r="AV34" t="str">
            <v>Semanal</v>
          </cell>
        </row>
        <row r="35">
          <cell r="AS35" t="str">
            <v>No Documentado</v>
          </cell>
          <cell r="AV35" t="str">
            <v>Mensual</v>
          </cell>
        </row>
        <row r="36">
          <cell r="AV36" t="str">
            <v>Trmestral</v>
          </cell>
        </row>
        <row r="37">
          <cell r="AV37" t="str">
            <v>Semestral</v>
          </cell>
        </row>
        <row r="38">
          <cell r="AS38" t="str">
            <v>Se ejecuta el control cumpliendo, todos los criterios definidos en el diseño</v>
          </cell>
          <cell r="AV38" t="str">
            <v>Anual</v>
          </cell>
        </row>
        <row r="39">
          <cell r="AS39" t="str">
            <v>Se ejecuta el control, cumpliendo entre 3 y 4 criterios definidos en el diseño</v>
          </cell>
          <cell r="AV39" t="str">
            <v>No Establecida</v>
          </cell>
        </row>
        <row r="40">
          <cell r="AS40" t="str">
            <v>Se ejecuta el control, cumpliendo 2 o menos criterios definidos en el diseño</v>
          </cell>
        </row>
        <row r="43">
          <cell r="AS43" t="str">
            <v>El control mitiga totalmente el riesgo</v>
          </cell>
        </row>
        <row r="44">
          <cell r="AS44" t="str">
            <v>El control no mitiga el riesgo pero aporta a su control.</v>
          </cell>
        </row>
        <row r="45">
          <cell r="AS45" t="str">
            <v>El control no mitiga el riesgo asociado.</v>
          </cell>
        </row>
        <row r="77">
          <cell r="AR77" t="str">
            <v>SI</v>
          </cell>
          <cell r="AS77" t="str">
            <v>SI</v>
          </cell>
        </row>
        <row r="78">
          <cell r="AR78" t="str">
            <v>NO</v>
          </cell>
          <cell r="AS78" t="str">
            <v>NO</v>
          </cell>
        </row>
      </sheetData>
      <sheetData sheetId="8" refreshError="1"/>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Comp1"/>
      <sheetName val="Comp 2"/>
      <sheetName val="Comp3"/>
      <sheetName val="Comp4"/>
      <sheetName val="Comp5"/>
      <sheetName val="Comp6"/>
      <sheetName val="Matriz de Riesgos Procesos 2019"/>
      <sheetName val="PAAC versión imprimible"/>
      <sheetName val="Mapas Calor 2018 - Calidad"/>
      <sheetName val="Mapas Calor 2018 - Corrupción"/>
      <sheetName val="Hoja1"/>
    </sheetNames>
    <sheetDataSet>
      <sheetData sheetId="0"/>
      <sheetData sheetId="1"/>
      <sheetData sheetId="2"/>
      <sheetData sheetId="3"/>
      <sheetData sheetId="4"/>
      <sheetData sheetId="5"/>
      <sheetData sheetId="6"/>
      <sheetData sheetId="7"/>
      <sheetData sheetId="8"/>
      <sheetData sheetId="9"/>
      <sheetData sheetId="10"/>
      <sheetData sheetId="11">
        <row r="1">
          <cell r="A1" t="str">
            <v>Cumplida (DT)</v>
          </cell>
        </row>
        <row r="2">
          <cell r="A2" t="str">
            <v>Cumplida (FT)</v>
          </cell>
        </row>
        <row r="3">
          <cell r="A3" t="str">
            <v>Vencida</v>
          </cell>
        </row>
        <row r="4">
          <cell r="A4" t="str">
            <v>En Avance</v>
          </cell>
        </row>
        <row r="5">
          <cell r="A5" t="str">
            <v>Sin Avance</v>
          </cell>
        </row>
        <row r="6">
          <cell r="A6" t="str">
            <v>N/A</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riz Riesgos Corrupción 2016"/>
      <sheetName val="Mapa de Riesgos 2016"/>
    </sheetNames>
    <sheetDataSet>
      <sheetData sheetId="0"/>
      <sheetData sheetId="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Comp1"/>
      <sheetName val="Comp 2"/>
      <sheetName val="Comp3"/>
      <sheetName val="Comp4"/>
      <sheetName val="Comp5"/>
      <sheetName val="Comp6"/>
      <sheetName val="Matriz de Riesgos Procesos 2019"/>
      <sheetName val="PAAC versión imprimible"/>
      <sheetName val="Mapas Calor 2018 - Calidad"/>
      <sheetName val="Mapas Calor 2018 - Corrupción"/>
      <sheetName val="Hoja1"/>
    </sheetNames>
    <sheetDataSet>
      <sheetData sheetId="0"/>
      <sheetData sheetId="1"/>
      <sheetData sheetId="2"/>
      <sheetData sheetId="3"/>
      <sheetData sheetId="4"/>
      <sheetData sheetId="5"/>
      <sheetData sheetId="6"/>
      <sheetData sheetId="7"/>
      <sheetData sheetId="8"/>
      <sheetData sheetId="9"/>
      <sheetData sheetId="10"/>
      <sheetData sheetId="11">
        <row r="1">
          <cell r="A1" t="str">
            <v>Cumplida (DT)</v>
          </cell>
        </row>
        <row r="2">
          <cell r="A2" t="str">
            <v>Cumplida (FT)</v>
          </cell>
        </row>
        <row r="3">
          <cell r="A3" t="str">
            <v>Vencida</v>
          </cell>
        </row>
        <row r="4">
          <cell r="A4" t="str">
            <v>En Avance</v>
          </cell>
        </row>
        <row r="5">
          <cell r="A5" t="str">
            <v>Sin Avance</v>
          </cell>
        </row>
        <row r="6">
          <cell r="A6" t="str">
            <v>N/A</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Planeación"/>
      <sheetName val="Ejecución"/>
      <sheetName val="Listas"/>
      <sheetName val="Base"/>
    </sheetNames>
    <sheetDataSet>
      <sheetData sheetId="0" refreshError="1"/>
      <sheetData sheetId="1" refreshError="1"/>
      <sheetData sheetId="2" refreshError="1"/>
      <sheetData sheetId="3">
        <row r="1">
          <cell r="K1" t="str">
            <v>Lista Fase</v>
          </cell>
          <cell r="Q1" t="str">
            <v>Tipos</v>
          </cell>
          <cell r="V1" t="str">
            <v>festivos 2017</v>
          </cell>
        </row>
        <row r="2">
          <cell r="K2" t="str">
            <v>FASE DE PLANEACIÓN</v>
          </cell>
          <cell r="Q2" t="str">
            <v>P</v>
          </cell>
          <cell r="V2">
            <v>42736</v>
          </cell>
        </row>
        <row r="3">
          <cell r="K3" t="str">
            <v>FASE EJECUCIÓN DE LA AUDITORÍA</v>
          </cell>
          <cell r="Q3" t="str">
            <v>E</v>
          </cell>
          <cell r="V3">
            <v>42744</v>
          </cell>
        </row>
        <row r="4">
          <cell r="K4" t="str">
            <v>FASE INFORME FINAL</v>
          </cell>
          <cell r="V4">
            <v>42814</v>
          </cell>
        </row>
        <row r="5">
          <cell r="K5" t="str">
            <v>EJECUCIÓN DE ACTIVIDADES POSTERIORES A LA AUDITORÍA</v>
          </cell>
          <cell r="V5">
            <v>42834</v>
          </cell>
        </row>
        <row r="6">
          <cell r="V6">
            <v>42838</v>
          </cell>
        </row>
        <row r="7">
          <cell r="V7">
            <v>42839</v>
          </cell>
        </row>
        <row r="8">
          <cell r="V8">
            <v>42841</v>
          </cell>
        </row>
        <row r="9">
          <cell r="V9">
            <v>42856</v>
          </cell>
        </row>
        <row r="10">
          <cell r="V10">
            <v>42884</v>
          </cell>
        </row>
        <row r="11">
          <cell r="V11">
            <v>42905</v>
          </cell>
        </row>
        <row r="12">
          <cell r="V12">
            <v>42912</v>
          </cell>
        </row>
        <row r="13">
          <cell r="V13">
            <v>42919</v>
          </cell>
        </row>
        <row r="14">
          <cell r="V14">
            <v>42936</v>
          </cell>
        </row>
        <row r="15">
          <cell r="V15">
            <v>42954</v>
          </cell>
        </row>
        <row r="16">
          <cell r="V16">
            <v>42968</v>
          </cell>
        </row>
        <row r="17">
          <cell r="V17">
            <v>43024</v>
          </cell>
        </row>
        <row r="18">
          <cell r="V18">
            <v>43045</v>
          </cell>
        </row>
        <row r="19">
          <cell r="V19">
            <v>43052</v>
          </cell>
        </row>
        <row r="20">
          <cell r="V20">
            <v>43077</v>
          </cell>
        </row>
        <row r="21">
          <cell r="V21">
            <v>43094</v>
          </cell>
        </row>
      </sheetData>
      <sheetData sheetId="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IDENTIFICACION DEL RIESGO"/>
      <sheetName val="LISTADO DE CAUSAS"/>
      <sheetName val="LISTADO DE CONSECUENCIAS"/>
      <sheetName val="2. ANALISIS DEL RIESGO"/>
      <sheetName val="2a. HOJA DE CONTROLES"/>
      <sheetName val="3. MAPAS DE RIESGO"/>
      <sheetName val="SEGUIMIENTO RIESGOS CORRUPCION"/>
      <sheetName val="DATOS"/>
      <sheetName val="MAPA DE RIESGO DEL PROCESO"/>
      <sheetName val="OJO"/>
    </sheetNames>
    <sheetDataSet>
      <sheetData sheetId="0"/>
      <sheetData sheetId="1"/>
      <sheetData sheetId="2"/>
      <sheetData sheetId="3"/>
      <sheetData sheetId="4"/>
      <sheetData sheetId="5"/>
      <sheetData sheetId="6"/>
      <sheetData sheetId="7">
        <row r="5">
          <cell r="BD5" t="str">
            <v>ALTA-IMPORTANTE 5</v>
          </cell>
          <cell r="BE5" t="str">
            <v>ALTA-IMPORTANTE 10</v>
          </cell>
          <cell r="BF5" t="str">
            <v>EXTREMA-INACEPTABLE 15</v>
          </cell>
          <cell r="BG5" t="str">
            <v>EXTREMA-INACEPTABLE 20</v>
          </cell>
          <cell r="BH5" t="str">
            <v>EXTREMA-INACEPTABLE 25</v>
          </cell>
        </row>
        <row r="6">
          <cell r="BD6" t="str">
            <v>MODERADO 4</v>
          </cell>
          <cell r="BE6" t="str">
            <v>ALTA-IMPORTANTE 8</v>
          </cell>
          <cell r="BF6" t="str">
            <v>ALTA-IMPORTANTE 12</v>
          </cell>
          <cell r="BG6" t="str">
            <v>EXTREMA-INACEPTABLE 16</v>
          </cell>
          <cell r="BH6" t="str">
            <v>EXTREMA-INACEPTABLE 20</v>
          </cell>
        </row>
        <row r="7">
          <cell r="BD7" t="str">
            <v>BAJO-TRIVIAL 3</v>
          </cell>
          <cell r="BE7" t="str">
            <v>MODERADO 6</v>
          </cell>
          <cell r="BF7" t="str">
            <v>ALTA-IMPORTANTE 9</v>
          </cell>
          <cell r="BG7" t="str">
            <v>EXTREMA-INACEPTABLE 12</v>
          </cell>
          <cell r="BH7" t="str">
            <v>EXTREMA-INACEPTABLE 15</v>
          </cell>
        </row>
        <row r="8">
          <cell r="BD8" t="str">
            <v>BAJO-TRIVIAL 2</v>
          </cell>
          <cell r="BE8" t="str">
            <v>BAJO-ACEPTABLE 4</v>
          </cell>
          <cell r="BF8" t="str">
            <v>MODERADO 6</v>
          </cell>
          <cell r="BG8" t="str">
            <v>ALTA-IMPORTANTE 8</v>
          </cell>
          <cell r="BH8" t="str">
            <v>EXTREMA-INACEPTABLE 10</v>
          </cell>
        </row>
        <row r="9">
          <cell r="BD9" t="str">
            <v>BAJO-TRIVIAL 1</v>
          </cell>
          <cell r="BE9" t="str">
            <v>BAJO-ACEPTABLE 2</v>
          </cell>
          <cell r="BF9" t="str">
            <v>MODERADO 3</v>
          </cell>
          <cell r="BG9" t="str">
            <v>ALTA-IMPORTANTE 4</v>
          </cell>
          <cell r="BH9" t="str">
            <v>ALTA-IMPORTANTE 5</v>
          </cell>
        </row>
        <row r="18">
          <cell r="BD18" t="str">
            <v>MODERADA 25</v>
          </cell>
          <cell r="BE18" t="str">
            <v>ALTA 50</v>
          </cell>
          <cell r="BF18" t="str">
            <v>EXTREMA 100</v>
          </cell>
        </row>
        <row r="19">
          <cell r="BD19" t="str">
            <v>MODERADA 20</v>
          </cell>
          <cell r="BE19" t="str">
            <v>ALTA 40</v>
          </cell>
          <cell r="BF19" t="str">
            <v>EXTREMA 80</v>
          </cell>
        </row>
        <row r="20">
          <cell r="BD20" t="str">
            <v>MODERADA 15</v>
          </cell>
          <cell r="BE20" t="str">
            <v>ALTA 30</v>
          </cell>
          <cell r="BF20" t="str">
            <v>EXTREMA 60</v>
          </cell>
        </row>
        <row r="21">
          <cell r="BD21" t="str">
            <v>BAJA 10</v>
          </cell>
          <cell r="BE21" t="str">
            <v>MODERADA 20</v>
          </cell>
          <cell r="BF21" t="str">
            <v>ALTA 40</v>
          </cell>
        </row>
        <row r="22">
          <cell r="BD22" t="str">
            <v>BAJA 5</v>
          </cell>
          <cell r="BE22" t="str">
            <v>BAJA 10</v>
          </cell>
          <cell r="BF22" t="str">
            <v>MODERADA 20</v>
          </cell>
        </row>
      </sheetData>
      <sheetData sheetId="8"/>
      <sheetData sheetId="9"/>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IDENTIFICACION DEL RIESGO"/>
      <sheetName val="LISTADO DE CAUSAS"/>
      <sheetName val="LISTADO DE CONSECUENCIAS"/>
      <sheetName val="2. ANALISIS DEL RIESGO"/>
      <sheetName val="2a. HOJA DE CONTROLES"/>
      <sheetName val="3. MAPAS DE RIESGO"/>
      <sheetName val="SEGUIMIENTO RIESGOS CORRUPCION"/>
      <sheetName val="DATOS"/>
      <sheetName val="MAPA DE RIESGO DEL PROCESO"/>
      <sheetName val="OJO"/>
    </sheetNames>
    <sheetDataSet>
      <sheetData sheetId="0"/>
      <sheetData sheetId="1"/>
      <sheetData sheetId="2"/>
      <sheetData sheetId="3"/>
      <sheetData sheetId="4"/>
      <sheetData sheetId="5"/>
      <sheetData sheetId="6"/>
      <sheetData sheetId="7">
        <row r="18">
          <cell r="BD18" t="str">
            <v>MODERADA 25</v>
          </cell>
          <cell r="BE18" t="str">
            <v>ALTA 50</v>
          </cell>
          <cell r="BF18" t="str">
            <v>EXTREMA 100</v>
          </cell>
        </row>
        <row r="19">
          <cell r="BD19" t="str">
            <v>MODERADA 20</v>
          </cell>
          <cell r="BE19" t="str">
            <v>ALTA 40</v>
          </cell>
          <cell r="BF19" t="str">
            <v>EXTREMA 80</v>
          </cell>
        </row>
        <row r="20">
          <cell r="BD20" t="str">
            <v>MODERADA 15</v>
          </cell>
          <cell r="BE20" t="str">
            <v>ALTA 30</v>
          </cell>
          <cell r="BF20" t="str">
            <v>EXTREMA 60</v>
          </cell>
        </row>
        <row r="21">
          <cell r="BD21" t="str">
            <v>BAJA 10</v>
          </cell>
          <cell r="BE21" t="str">
            <v>MODERADA 20</v>
          </cell>
          <cell r="BF21" t="str">
            <v>ALTA 40</v>
          </cell>
        </row>
        <row r="22">
          <cell r="BD22" t="str">
            <v>BAJA 5</v>
          </cell>
          <cell r="BE22" t="str">
            <v>BAJA 10</v>
          </cell>
          <cell r="BF22" t="str">
            <v>MODERADA 20</v>
          </cell>
        </row>
      </sheetData>
      <sheetData sheetId="8"/>
      <sheetData sheetId="9"/>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Riesgos MOP 2016"/>
      <sheetName val="Inherente de RxD"/>
      <sheetName val="Residual RxD"/>
      <sheetName val="Inherente JBH"/>
      <sheetName val="Residual JBH"/>
      <sheetName val="Matriz Riesgos Corrupción 2016"/>
      <sheetName val="Riesgos Corrupción MOP 2016"/>
      <sheetName val="Mapa de Riesgos Corrupción 2016"/>
      <sheetName val="7 Graficas INHERENTE"/>
      <sheetName val="7 Graficas RESIDUAL"/>
    </sheetNames>
    <sheetDataSet>
      <sheetData sheetId="0"/>
      <sheetData sheetId="1"/>
      <sheetData sheetId="2"/>
      <sheetData sheetId="3"/>
      <sheetData sheetId="4"/>
      <sheetData sheetId="5"/>
      <sheetData sheetId="6"/>
      <sheetData sheetId="7">
        <row r="31">
          <cell r="N31">
            <v>4</v>
          </cell>
        </row>
        <row r="32">
          <cell r="N32">
            <v>2</v>
          </cell>
        </row>
        <row r="33">
          <cell r="N33">
            <v>5</v>
          </cell>
        </row>
        <row r="34">
          <cell r="N34">
            <v>2</v>
          </cell>
        </row>
      </sheetData>
      <sheetData sheetId="8"/>
      <sheetData sheetId="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 Id="rId6" Type="http://schemas.openxmlformats.org/officeDocument/2006/relationships/comments" Target="../comments1.xml"/><Relationship Id="rId5" Type="http://schemas.openxmlformats.org/officeDocument/2006/relationships/image" Target="../media/image3.png"/><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 Id="rId6" Type="http://schemas.openxmlformats.org/officeDocument/2006/relationships/comments" Target="../comments2.xml"/><Relationship Id="rId5" Type="http://schemas.openxmlformats.org/officeDocument/2006/relationships/image" Target="../media/image3.png"/><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6" Type="http://schemas.openxmlformats.org/officeDocument/2006/relationships/comments" Target="../comments3.xml"/><Relationship Id="rId5" Type="http://schemas.openxmlformats.org/officeDocument/2006/relationships/image" Target="../media/image3.png"/><Relationship Id="rId4"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13.bin"/><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6" Type="http://schemas.openxmlformats.org/officeDocument/2006/relationships/comments" Target="../comments4.xml"/><Relationship Id="rId5" Type="http://schemas.openxmlformats.org/officeDocument/2006/relationships/image" Target="../media/image3.png"/><Relationship Id="rId4" Type="http://schemas.openxmlformats.org/officeDocument/2006/relationships/vmlDrawing" Target="../drawings/vmlDrawing4.vml"/></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comments" Target="../comments5.xml"/><Relationship Id="rId5" Type="http://schemas.openxmlformats.org/officeDocument/2006/relationships/image" Target="../media/image3.png"/><Relationship Id="rId4" Type="http://schemas.openxmlformats.org/officeDocument/2006/relationships/vmlDrawing" Target="../drawings/vmlDrawing5.vml"/></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19.bin"/><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 Id="rId6" Type="http://schemas.openxmlformats.org/officeDocument/2006/relationships/comments" Target="../comments6.xml"/><Relationship Id="rId5" Type="http://schemas.openxmlformats.org/officeDocument/2006/relationships/image" Target="../media/image4.png"/><Relationship Id="rId4" Type="http://schemas.openxmlformats.org/officeDocument/2006/relationships/vmlDrawing" Target="../drawings/vmlDrawing6.vml"/></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22.bin"/><Relationship Id="rId2" Type="http://schemas.openxmlformats.org/officeDocument/2006/relationships/printerSettings" Target="../printerSettings/printerSettings21.bin"/><Relationship Id="rId1" Type="http://schemas.openxmlformats.org/officeDocument/2006/relationships/printerSettings" Target="../printerSettings/printerSettings20.bin"/><Relationship Id="rId6" Type="http://schemas.openxmlformats.org/officeDocument/2006/relationships/comments" Target="../comments7.xml"/><Relationship Id="rId5" Type="http://schemas.openxmlformats.org/officeDocument/2006/relationships/image" Target="../media/image4.png"/><Relationship Id="rId4" Type="http://schemas.openxmlformats.org/officeDocument/2006/relationships/vmlDrawing" Target="../drawings/vmlDrawing7.vml"/></Relationships>
</file>

<file path=xl/worksheets/_rels/sheet9.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vmlDrawing" Target="../drawings/vmlDrawing8.vml"/><Relationship Id="rId1" Type="http://schemas.openxmlformats.org/officeDocument/2006/relationships/printerSettings" Target="../printerSettings/printerSettings23.bin"/><Relationship Id="rId4" Type="http://schemas.openxmlformats.org/officeDocument/2006/relationships/comments" Target="../comments8.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5.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pageSetUpPr fitToPage="1"/>
  </sheetPr>
  <dimension ref="A1:R22"/>
  <sheetViews>
    <sheetView showGridLines="0" topLeftCell="A2" zoomScaleNormal="100" workbookViewId="0">
      <selection activeCell="D56" sqref="D56"/>
    </sheetView>
  </sheetViews>
  <sheetFormatPr baseColWidth="10" defaultColWidth="0" defaultRowHeight="15" customHeight="1" zeroHeight="1" x14ac:dyDescent="0.25"/>
  <cols>
    <col min="1" max="1" width="2.7109375" customWidth="1"/>
    <col min="2" max="16" width="9.7109375" customWidth="1"/>
    <col min="17" max="17" width="12.7109375" customWidth="1"/>
    <col min="18" max="18" width="2.7109375" customWidth="1"/>
    <col min="19" max="16384" width="9.140625" hidden="1"/>
  </cols>
  <sheetData>
    <row r="1" spans="2:17" hidden="1" x14ac:dyDescent="0.25"/>
    <row r="2" spans="2:17" x14ac:dyDescent="0.25"/>
    <row r="3" spans="2:17" x14ac:dyDescent="0.25"/>
    <row r="4" spans="2:17" s="15" customFormat="1" ht="15" customHeight="1" x14ac:dyDescent="0.25">
      <c r="B4" s="557" t="s">
        <v>139</v>
      </c>
      <c r="C4" s="557"/>
      <c r="D4" s="557"/>
      <c r="E4" s="557"/>
      <c r="F4" s="557"/>
      <c r="G4" s="557"/>
      <c r="H4" s="557"/>
      <c r="I4" s="557"/>
      <c r="J4" s="557"/>
      <c r="K4" s="557"/>
      <c r="L4" s="557"/>
      <c r="M4" s="557"/>
      <c r="N4" s="557"/>
      <c r="O4" s="557"/>
      <c r="P4" s="557"/>
      <c r="Q4" s="557"/>
    </row>
    <row r="5" spans="2:17" s="15" customFormat="1" ht="15" customHeight="1" x14ac:dyDescent="0.25">
      <c r="B5" s="557"/>
      <c r="C5" s="557"/>
      <c r="D5" s="557"/>
      <c r="E5" s="557"/>
      <c r="F5" s="557"/>
      <c r="G5" s="557"/>
      <c r="H5" s="557"/>
      <c r="I5" s="557"/>
      <c r="J5" s="557"/>
      <c r="K5" s="557"/>
      <c r="L5" s="557"/>
      <c r="M5" s="557"/>
      <c r="N5" s="557"/>
      <c r="O5" s="557"/>
      <c r="P5" s="557"/>
      <c r="Q5" s="557"/>
    </row>
    <row r="6" spans="2:17" s="15" customFormat="1" ht="15" customHeight="1" x14ac:dyDescent="0.25">
      <c r="B6" s="557"/>
      <c r="C6" s="557"/>
      <c r="D6" s="557"/>
      <c r="E6" s="557"/>
      <c r="F6" s="557"/>
      <c r="G6" s="557"/>
      <c r="H6" s="557"/>
      <c r="I6" s="557"/>
      <c r="J6" s="557"/>
      <c r="K6" s="557"/>
      <c r="L6" s="557"/>
      <c r="M6" s="557"/>
      <c r="N6" s="557"/>
      <c r="O6" s="557"/>
      <c r="P6" s="557"/>
      <c r="Q6" s="557"/>
    </row>
    <row r="7" spans="2:17" x14ac:dyDescent="0.25">
      <c r="C7" s="11"/>
      <c r="D7" s="11"/>
    </row>
    <row r="8" spans="2:17" ht="15" customHeight="1" x14ac:dyDescent="0.25">
      <c r="E8" s="13"/>
      <c r="F8" s="13"/>
      <c r="I8" s="14" t="s">
        <v>140</v>
      </c>
      <c r="J8" s="558">
        <v>2018</v>
      </c>
      <c r="K8" s="558"/>
    </row>
    <row r="9" spans="2:17" hidden="1" x14ac:dyDescent="0.25"/>
    <row r="10" spans="2:17" x14ac:dyDescent="0.25"/>
    <row r="11" spans="2:17" x14ac:dyDescent="0.25"/>
    <row r="12" spans="2:17" x14ac:dyDescent="0.25"/>
    <row r="13" spans="2:17" x14ac:dyDescent="0.25">
      <c r="Q13" s="12"/>
    </row>
    <row r="14" spans="2:17" x14ac:dyDescent="0.25">
      <c r="Q14" s="12"/>
    </row>
    <row r="15" spans="2:17" x14ac:dyDescent="0.25">
      <c r="Q15" s="12"/>
    </row>
    <row r="16" spans="2:17" ht="15" customHeight="1" x14ac:dyDescent="0.25">
      <c r="Q16" s="12"/>
    </row>
    <row r="17" spans="2:17" x14ac:dyDescent="0.25">
      <c r="B17" s="556" t="s">
        <v>16</v>
      </c>
      <c r="C17" s="556"/>
      <c r="D17" s="556"/>
      <c r="Q17" s="12"/>
    </row>
    <row r="18" spans="2:17" x14ac:dyDescent="0.25"/>
    <row r="19" spans="2:17" ht="15" hidden="1" customHeight="1" x14ac:dyDescent="0.25"/>
    <row r="20" spans="2:17" ht="15" hidden="1" customHeight="1" x14ac:dyDescent="0.25"/>
    <row r="21" spans="2:17" ht="15" hidden="1" customHeight="1" x14ac:dyDescent="0.25"/>
    <row r="22" spans="2:17" ht="15" hidden="1" customHeight="1" x14ac:dyDescent="0.25"/>
  </sheetData>
  <customSheetViews>
    <customSheetView guid="{A18BB86E-DB44-47F1-B842-D73307AB453F}" showGridLines="0" showRowCol="0" hiddenRows="1" hiddenColumns="1" topLeftCell="A2">
      <selection activeCell="H8" sqref="H8:I8"/>
      <pageMargins left="0.7" right="0.7" top="0.75" bottom="0.75" header="0.3" footer="0.3"/>
    </customSheetView>
    <customSheetView guid="{13CE4E0B-6D7C-47AC-BA40-02AD9E229BD1}" showGridLines="0" showRowCol="0" hiddenRows="1" hiddenColumns="1" topLeftCell="A2">
      <selection activeCell="H8" sqref="H8:I8"/>
      <pageMargins left="0.7" right="0.7" top="0.75" bottom="0.75" header="0.3" footer="0.3"/>
    </customSheetView>
  </customSheetViews>
  <mergeCells count="3">
    <mergeCell ref="B17:D17"/>
    <mergeCell ref="B4:Q6"/>
    <mergeCell ref="J8:K8"/>
  </mergeCells>
  <pageMargins left="0.70866141732283472" right="0.70866141732283472" top="0.74803149606299213" bottom="0.74803149606299213" header="0.31496062992125984" footer="0.31496062992125984"/>
  <pageSetup paperSize="9" scale="53" orientation="portrait" r:id="rId1"/>
  <colBreaks count="1" manualBreakCount="1">
    <brk id="16" max="1048575" man="1"/>
  </colBreaks>
  <drawing r:id="rId2"/>
  <picture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
    <pageSetUpPr fitToPage="1"/>
  </sheetPr>
  <dimension ref="A1:IZ31"/>
  <sheetViews>
    <sheetView showGridLines="0" showWhiteSpace="0" zoomScale="85" zoomScaleNormal="85" zoomScaleSheetLayoutView="100" workbookViewId="0">
      <pane xSplit="6" ySplit="12" topLeftCell="G25" activePane="bottomRight" state="frozen"/>
      <selection activeCell="L14" sqref="L14"/>
      <selection pane="topRight" activeCell="L14" sqref="L14"/>
      <selection pane="bottomLeft" activeCell="L14" sqref="L14"/>
      <selection pane="bottomRight" activeCell="L14" sqref="L14"/>
    </sheetView>
  </sheetViews>
  <sheetFormatPr baseColWidth="10" defaultColWidth="0" defaultRowHeight="12.75" x14ac:dyDescent="0.25"/>
  <cols>
    <col min="1" max="1" width="15.140625" style="92" customWidth="1"/>
    <col min="2" max="2" width="5" style="91" customWidth="1"/>
    <col min="3" max="3" width="22.140625" style="92" customWidth="1"/>
    <col min="4" max="4" width="19" style="92" customWidth="1"/>
    <col min="5" max="5" width="13.28515625" style="92" customWidth="1"/>
    <col min="6" max="6" width="12.42578125" style="93" customWidth="1"/>
    <col min="7" max="7" width="1.42578125" style="91" customWidth="1"/>
    <col min="8" max="8" width="12.140625" style="91" customWidth="1"/>
    <col min="9" max="9" width="11.7109375" style="91" customWidth="1"/>
    <col min="10" max="10" width="14" style="91" customWidth="1"/>
    <col min="11" max="11" width="15.7109375" style="91" customWidth="1"/>
    <col min="12" max="12" width="58.28515625" style="94" customWidth="1"/>
    <col min="13" max="13" width="1.42578125" style="91" customWidth="1"/>
    <col min="14" max="15" width="13.42578125" style="91" customWidth="1"/>
    <col min="16" max="16" width="15.5703125" style="91" customWidth="1"/>
    <col min="17" max="17" width="15.7109375" style="91" customWidth="1"/>
    <col min="18" max="18" width="62" style="94" customWidth="1"/>
    <col min="19" max="19" width="1.42578125" style="95" customWidth="1"/>
    <col min="20" max="21" width="13.28515625" style="91" customWidth="1"/>
    <col min="22" max="22" width="14.5703125" style="91" customWidth="1"/>
    <col min="23" max="23" width="15.7109375" style="91" customWidth="1"/>
    <col min="24" max="24" width="61.7109375" style="91" customWidth="1"/>
    <col min="25" max="25" width="11.42578125" style="91" customWidth="1"/>
    <col min="26" max="260" width="0" style="95" hidden="1" customWidth="1"/>
    <col min="261" max="16384" width="11.42578125" style="91" hidden="1"/>
  </cols>
  <sheetData>
    <row r="1" spans="1:260" hidden="1" x14ac:dyDescent="0.25">
      <c r="A1" s="90"/>
    </row>
    <row r="2" spans="1:260" hidden="1" x14ac:dyDescent="0.25">
      <c r="A2" s="96" t="s">
        <v>60</v>
      </c>
      <c r="B2" s="96"/>
      <c r="C2" s="97"/>
      <c r="D2" s="97"/>
      <c r="E2" s="97"/>
      <c r="F2" s="97"/>
      <c r="G2" s="97"/>
      <c r="H2" s="97"/>
      <c r="I2" s="97"/>
      <c r="J2" s="97"/>
      <c r="K2" s="97"/>
      <c r="L2" s="97"/>
      <c r="M2" s="97"/>
      <c r="N2" s="97"/>
      <c r="O2" s="97"/>
      <c r="P2" s="97"/>
      <c r="Q2" s="97"/>
      <c r="R2" s="97"/>
      <c r="S2" s="98"/>
      <c r="T2" s="97"/>
      <c r="U2" s="97"/>
      <c r="V2" s="97"/>
      <c r="W2" s="97"/>
      <c r="X2" s="97"/>
    </row>
    <row r="3" spans="1:260" hidden="1" x14ac:dyDescent="0.2">
      <c r="B3" s="99"/>
      <c r="C3" s="100"/>
    </row>
    <row r="4" spans="1:260" hidden="1" x14ac:dyDescent="0.2">
      <c r="A4" s="101" t="s">
        <v>13</v>
      </c>
      <c r="B4" s="101"/>
      <c r="C4" s="102" t="s">
        <v>620</v>
      </c>
    </row>
    <row r="5" spans="1:260" hidden="1" x14ac:dyDescent="0.2">
      <c r="A5" s="101" t="s">
        <v>81</v>
      </c>
      <c r="B5" s="101"/>
      <c r="C5" s="103">
        <v>2019</v>
      </c>
    </row>
    <row r="6" spans="1:260" hidden="1" x14ac:dyDescent="0.25">
      <c r="A6" s="104" t="s">
        <v>82</v>
      </c>
      <c r="B6" s="104"/>
      <c r="C6" s="105">
        <v>43600</v>
      </c>
    </row>
    <row r="7" spans="1:260" hidden="1" x14ac:dyDescent="0.25"/>
    <row r="8" spans="1:260" ht="13.5" hidden="1" thickBot="1" x14ac:dyDescent="0.3">
      <c r="G8" s="95"/>
    </row>
    <row r="9" spans="1:260" ht="13.5" hidden="1" thickBot="1" x14ac:dyDescent="0.3">
      <c r="A9" s="563" t="s">
        <v>61</v>
      </c>
      <c r="B9" s="568"/>
      <c r="C9" s="568"/>
      <c r="D9" s="568"/>
      <c r="E9" s="568"/>
      <c r="F9" s="564"/>
      <c r="G9" s="106"/>
      <c r="H9" s="569" t="s">
        <v>7</v>
      </c>
      <c r="I9" s="570"/>
      <c r="J9" s="570"/>
      <c r="K9" s="570"/>
      <c r="L9" s="571"/>
      <c r="N9" s="572" t="s">
        <v>8</v>
      </c>
      <c r="O9" s="570"/>
      <c r="P9" s="570"/>
      <c r="Q9" s="570"/>
      <c r="R9" s="571"/>
      <c r="T9" s="572" t="s">
        <v>9</v>
      </c>
      <c r="U9" s="570"/>
      <c r="V9" s="570"/>
      <c r="W9" s="570"/>
      <c r="X9" s="571"/>
    </row>
    <row r="10" spans="1:260" ht="38.1" hidden="1" customHeight="1" thickBot="1" x14ac:dyDescent="0.3">
      <c r="A10" s="107" t="s">
        <v>62</v>
      </c>
      <c r="B10" s="573" t="s">
        <v>624</v>
      </c>
      <c r="C10" s="573"/>
      <c r="D10" s="573"/>
      <c r="E10" s="573"/>
      <c r="F10" s="574"/>
      <c r="G10" s="108"/>
      <c r="H10" s="109" t="s">
        <v>130</v>
      </c>
      <c r="I10" s="110"/>
      <c r="J10" s="111">
        <v>43585</v>
      </c>
      <c r="K10" s="561" t="s">
        <v>125</v>
      </c>
      <c r="L10" s="561" t="s">
        <v>0</v>
      </c>
      <c r="N10" s="112" t="s">
        <v>130</v>
      </c>
      <c r="O10" s="113"/>
      <c r="P10" s="114"/>
      <c r="Q10" s="561" t="s">
        <v>125</v>
      </c>
      <c r="R10" s="561" t="s">
        <v>0</v>
      </c>
      <c r="T10" s="112" t="s">
        <v>130</v>
      </c>
      <c r="U10" s="113"/>
      <c r="V10" s="114"/>
      <c r="W10" s="561" t="s">
        <v>125</v>
      </c>
      <c r="X10" s="561" t="s">
        <v>0</v>
      </c>
    </row>
    <row r="11" spans="1:260" ht="51.75" thickBot="1" x14ac:dyDescent="0.3">
      <c r="A11" s="115" t="s">
        <v>11</v>
      </c>
      <c r="B11" s="563" t="s">
        <v>68</v>
      </c>
      <c r="C11" s="564"/>
      <c r="D11" s="116" t="s">
        <v>69</v>
      </c>
      <c r="E11" s="116" t="s">
        <v>70</v>
      </c>
      <c r="F11" s="117" t="s">
        <v>71</v>
      </c>
      <c r="G11" s="118"/>
      <c r="H11" s="119" t="s">
        <v>76</v>
      </c>
      <c r="I11" s="120" t="s">
        <v>77</v>
      </c>
      <c r="J11" s="120" t="s">
        <v>124</v>
      </c>
      <c r="K11" s="575"/>
      <c r="L11" s="575"/>
      <c r="N11" s="119" t="s">
        <v>76</v>
      </c>
      <c r="O11" s="121" t="s">
        <v>77</v>
      </c>
      <c r="P11" s="121" t="s">
        <v>124</v>
      </c>
      <c r="Q11" s="562"/>
      <c r="R11" s="562"/>
      <c r="T11" s="119" t="s">
        <v>76</v>
      </c>
      <c r="U11" s="121" t="s">
        <v>77</v>
      </c>
      <c r="V11" s="121" t="s">
        <v>124</v>
      </c>
      <c r="W11" s="562"/>
      <c r="X11" s="562"/>
    </row>
    <row r="12" spans="1:260" s="138" customFormat="1" ht="57" customHeight="1" thickBot="1" x14ac:dyDescent="0.3">
      <c r="A12" s="559" t="s">
        <v>63</v>
      </c>
      <c r="B12" s="123"/>
      <c r="C12" s="124" t="s">
        <v>79</v>
      </c>
      <c r="D12" s="123"/>
      <c r="E12" s="123"/>
      <c r="F12" s="125"/>
      <c r="G12" s="108"/>
      <c r="H12" s="126">
        <f>+COUNTIF(H13,"&lt;&gt;"&amp;"")</f>
        <v>0</v>
      </c>
      <c r="I12" s="127">
        <f>+COUNTIF(I13,"Cumplida "&amp;"*")</f>
        <v>0</v>
      </c>
      <c r="J12" s="387" t="str">
        <f>IFERROR(+I12/H12,"No se programaron actividades relacionadas con este objetivo")</f>
        <v>No se programaron actividades relacionadas con este objetivo</v>
      </c>
      <c r="K12" s="129"/>
      <c r="L12" s="130"/>
      <c r="M12" s="131"/>
      <c r="N12" s="132">
        <f>+COUNTIF(N13,"&lt;&gt;"&amp;"")</f>
        <v>0</v>
      </c>
      <c r="O12" s="133">
        <f>+COUNTIF(O13,"Cumplida "&amp;"*")</f>
        <v>0</v>
      </c>
      <c r="P12" s="134" t="str">
        <f>IFERROR(+O12/N12,"No se programaron actividades relacionadas con este objetivo")</f>
        <v>No se programaron actividades relacionadas con este objetivo</v>
      </c>
      <c r="Q12" s="135"/>
      <c r="R12" s="136"/>
      <c r="S12" s="137"/>
      <c r="T12" s="132">
        <f>+COUNTIF(T13,"&lt;&gt;"&amp;"")</f>
        <v>0</v>
      </c>
      <c r="U12" s="133">
        <f>+COUNTIF(U13,"Cumplida "&amp;"*")</f>
        <v>0</v>
      </c>
      <c r="V12" s="134" t="str">
        <f>IFERROR(+U12/T12,"No se programaron actividades relacionadas con este objetivo")</f>
        <v>No se programaron actividades relacionadas con este objetivo</v>
      </c>
      <c r="W12" s="135"/>
      <c r="X12" s="136"/>
      <c r="Z12" s="118"/>
      <c r="AA12" s="118"/>
      <c r="AB12" s="118"/>
      <c r="AC12" s="118"/>
      <c r="AD12" s="118"/>
      <c r="AE12" s="118"/>
      <c r="AF12" s="118"/>
      <c r="AG12" s="118"/>
      <c r="AH12" s="118"/>
      <c r="AI12" s="118"/>
      <c r="AJ12" s="118"/>
      <c r="AK12" s="118"/>
      <c r="AL12" s="118"/>
      <c r="AM12" s="118"/>
      <c r="AN12" s="118"/>
      <c r="AO12" s="118"/>
      <c r="AP12" s="118"/>
      <c r="AQ12" s="118"/>
      <c r="AR12" s="118"/>
      <c r="AS12" s="118"/>
      <c r="AT12" s="118"/>
      <c r="AU12" s="118"/>
      <c r="AV12" s="118"/>
      <c r="AW12" s="118"/>
      <c r="AX12" s="118"/>
      <c r="AY12" s="118"/>
      <c r="AZ12" s="118"/>
      <c r="BA12" s="118"/>
      <c r="BB12" s="118"/>
      <c r="BC12" s="118"/>
      <c r="BD12" s="118"/>
      <c r="BE12" s="118"/>
      <c r="BF12" s="118"/>
      <c r="BG12" s="118"/>
      <c r="BH12" s="118"/>
      <c r="BI12" s="118"/>
      <c r="BJ12" s="118"/>
      <c r="BK12" s="118"/>
      <c r="BL12" s="118"/>
      <c r="BM12" s="118"/>
      <c r="BN12" s="118"/>
      <c r="BO12" s="118"/>
      <c r="BP12" s="118"/>
      <c r="BQ12" s="118"/>
      <c r="BR12" s="118"/>
      <c r="BS12" s="118"/>
      <c r="BT12" s="118"/>
      <c r="BU12" s="118"/>
      <c r="BV12" s="118"/>
      <c r="BW12" s="118"/>
      <c r="BX12" s="118"/>
      <c r="BY12" s="118"/>
      <c r="BZ12" s="118"/>
      <c r="CA12" s="118"/>
      <c r="CB12" s="118"/>
      <c r="CC12" s="118"/>
      <c r="CD12" s="118"/>
      <c r="CE12" s="118"/>
      <c r="CF12" s="118"/>
      <c r="CG12" s="118"/>
      <c r="CH12" s="118"/>
      <c r="CI12" s="118"/>
      <c r="CJ12" s="118"/>
      <c r="CK12" s="118"/>
      <c r="CL12" s="118"/>
      <c r="CM12" s="118"/>
      <c r="CN12" s="118"/>
      <c r="CO12" s="118"/>
      <c r="CP12" s="118"/>
      <c r="CQ12" s="118"/>
      <c r="CR12" s="118"/>
      <c r="CS12" s="118"/>
      <c r="CT12" s="118"/>
      <c r="CU12" s="118"/>
      <c r="CV12" s="118"/>
      <c r="CW12" s="118"/>
      <c r="CX12" s="118"/>
      <c r="CY12" s="118"/>
      <c r="CZ12" s="118"/>
      <c r="DA12" s="118"/>
      <c r="DB12" s="118"/>
      <c r="DC12" s="118"/>
      <c r="DD12" s="118"/>
      <c r="DE12" s="118"/>
      <c r="DF12" s="118"/>
      <c r="DG12" s="118"/>
      <c r="DH12" s="118"/>
      <c r="DI12" s="118"/>
      <c r="DJ12" s="118"/>
      <c r="DK12" s="118"/>
      <c r="DL12" s="118"/>
      <c r="DM12" s="118"/>
      <c r="DN12" s="118"/>
      <c r="DO12" s="118"/>
      <c r="DP12" s="118"/>
      <c r="DQ12" s="118"/>
      <c r="DR12" s="118"/>
      <c r="DS12" s="118"/>
      <c r="DT12" s="118"/>
      <c r="DU12" s="118"/>
      <c r="DV12" s="118"/>
      <c r="DW12" s="118"/>
      <c r="DX12" s="118"/>
      <c r="DY12" s="118"/>
      <c r="DZ12" s="118"/>
      <c r="EA12" s="118"/>
      <c r="EB12" s="118"/>
      <c r="EC12" s="118"/>
      <c r="ED12" s="118"/>
      <c r="EE12" s="118"/>
      <c r="EF12" s="118"/>
      <c r="EG12" s="118"/>
      <c r="EH12" s="118"/>
      <c r="EI12" s="118"/>
      <c r="EJ12" s="118"/>
      <c r="EK12" s="118"/>
      <c r="EL12" s="118"/>
      <c r="EM12" s="118"/>
      <c r="EN12" s="118"/>
      <c r="EO12" s="118"/>
      <c r="EP12" s="118"/>
      <c r="EQ12" s="118"/>
      <c r="ER12" s="118"/>
      <c r="ES12" s="118"/>
      <c r="ET12" s="118"/>
      <c r="EU12" s="118"/>
      <c r="EV12" s="118"/>
      <c r="EW12" s="118"/>
      <c r="EX12" s="118"/>
      <c r="EY12" s="118"/>
      <c r="EZ12" s="118"/>
      <c r="FA12" s="118"/>
      <c r="FB12" s="118"/>
      <c r="FC12" s="118"/>
      <c r="FD12" s="118"/>
      <c r="FE12" s="118"/>
      <c r="FF12" s="118"/>
      <c r="FG12" s="118"/>
      <c r="FH12" s="118"/>
      <c r="FI12" s="118"/>
      <c r="FJ12" s="118"/>
      <c r="FK12" s="118"/>
      <c r="FL12" s="118"/>
      <c r="FM12" s="118"/>
      <c r="FN12" s="118"/>
      <c r="FO12" s="118"/>
      <c r="FP12" s="118"/>
      <c r="FQ12" s="118"/>
      <c r="FR12" s="118"/>
      <c r="FS12" s="118"/>
      <c r="FT12" s="118"/>
      <c r="FU12" s="118"/>
      <c r="FV12" s="118"/>
      <c r="FW12" s="118"/>
      <c r="FX12" s="118"/>
      <c r="FY12" s="118"/>
      <c r="FZ12" s="118"/>
      <c r="GA12" s="118"/>
      <c r="GB12" s="118"/>
      <c r="GC12" s="118"/>
      <c r="GD12" s="118"/>
      <c r="GE12" s="118"/>
      <c r="GF12" s="118"/>
      <c r="GG12" s="118"/>
      <c r="GH12" s="118"/>
      <c r="GI12" s="118"/>
      <c r="GJ12" s="118"/>
      <c r="GK12" s="118"/>
      <c r="GL12" s="118"/>
      <c r="GM12" s="118"/>
      <c r="GN12" s="118"/>
      <c r="GO12" s="118"/>
      <c r="GP12" s="118"/>
      <c r="GQ12" s="118"/>
      <c r="GR12" s="118"/>
      <c r="GS12" s="118"/>
      <c r="GT12" s="118"/>
      <c r="GU12" s="118"/>
      <c r="GV12" s="118"/>
      <c r="GW12" s="118"/>
      <c r="GX12" s="118"/>
      <c r="GY12" s="118"/>
      <c r="GZ12" s="118"/>
      <c r="HA12" s="118"/>
      <c r="HB12" s="118"/>
      <c r="HC12" s="118"/>
      <c r="HD12" s="118"/>
      <c r="HE12" s="118"/>
      <c r="HF12" s="118"/>
      <c r="HG12" s="118"/>
      <c r="HH12" s="118"/>
      <c r="HI12" s="118"/>
      <c r="HJ12" s="118"/>
      <c r="HK12" s="118"/>
      <c r="HL12" s="118"/>
      <c r="HM12" s="118"/>
      <c r="HN12" s="118"/>
      <c r="HO12" s="118"/>
      <c r="HP12" s="118"/>
      <c r="HQ12" s="118"/>
      <c r="HR12" s="118"/>
      <c r="HS12" s="118"/>
      <c r="HT12" s="118"/>
      <c r="HU12" s="118"/>
      <c r="HV12" s="118"/>
      <c r="HW12" s="118"/>
      <c r="HX12" s="118"/>
      <c r="HY12" s="118"/>
      <c r="HZ12" s="118"/>
      <c r="IA12" s="118"/>
      <c r="IB12" s="118"/>
      <c r="IC12" s="118"/>
      <c r="ID12" s="118"/>
      <c r="IE12" s="118"/>
      <c r="IF12" s="118"/>
      <c r="IG12" s="118"/>
      <c r="IH12" s="118"/>
      <c r="II12" s="118"/>
      <c r="IJ12" s="118"/>
      <c r="IK12" s="118"/>
      <c r="IL12" s="118"/>
      <c r="IM12" s="118"/>
      <c r="IN12" s="118"/>
      <c r="IO12" s="118"/>
      <c r="IP12" s="118"/>
      <c r="IQ12" s="118"/>
      <c r="IR12" s="118"/>
      <c r="IS12" s="118"/>
      <c r="IT12" s="118"/>
      <c r="IU12" s="118"/>
      <c r="IV12" s="118"/>
      <c r="IW12" s="118"/>
      <c r="IX12" s="118"/>
      <c r="IY12" s="118"/>
      <c r="IZ12" s="118"/>
    </row>
    <row r="13" spans="1:260" ht="201" customHeight="1" thickBot="1" x14ac:dyDescent="0.3">
      <c r="A13" s="565"/>
      <c r="B13" s="139" t="s">
        <v>1</v>
      </c>
      <c r="C13" s="140" t="s">
        <v>501</v>
      </c>
      <c r="D13" s="140" t="s">
        <v>502</v>
      </c>
      <c r="E13" s="141" t="s">
        <v>503</v>
      </c>
      <c r="F13" s="142" t="s">
        <v>504</v>
      </c>
      <c r="G13" s="95"/>
      <c r="H13" s="143"/>
      <c r="I13" s="144" t="s">
        <v>121</v>
      </c>
      <c r="J13" s="145"/>
      <c r="K13" s="146" t="s">
        <v>617</v>
      </c>
      <c r="L13" s="147" t="s">
        <v>625</v>
      </c>
      <c r="N13" s="148"/>
      <c r="O13" s="144"/>
      <c r="P13" s="149"/>
      <c r="Q13" s="150"/>
      <c r="R13" s="147"/>
      <c r="S13" s="151"/>
      <c r="T13" s="148"/>
      <c r="U13" s="144"/>
      <c r="V13" s="149"/>
      <c r="W13" s="150"/>
      <c r="X13" s="152"/>
    </row>
    <row r="14" spans="1:260" s="138" customFormat="1" ht="30" customHeight="1" thickBot="1" x14ac:dyDescent="0.3">
      <c r="A14" s="559" t="s">
        <v>64</v>
      </c>
      <c r="B14" s="123"/>
      <c r="C14" s="124" t="s">
        <v>115</v>
      </c>
      <c r="D14" s="123"/>
      <c r="E14" s="123"/>
      <c r="F14" s="153"/>
      <c r="G14" s="108"/>
      <c r="H14" s="126">
        <v>4</v>
      </c>
      <c r="I14" s="127">
        <f>+COUNTIF(I15:I18,"Cumplida "&amp;"*")</f>
        <v>2</v>
      </c>
      <c r="J14" s="128">
        <f>IFERROR(+I14/H14,"No se programaron actividades relacionadas con este objetivo")</f>
        <v>0.5</v>
      </c>
      <c r="K14" s="129"/>
      <c r="L14" s="130"/>
      <c r="M14" s="131"/>
      <c r="N14" s="132">
        <f>+COUNTIF(N15:N18,"&lt;&gt;"&amp;"")</f>
        <v>0</v>
      </c>
      <c r="O14" s="133">
        <f>+COUNTIF(O15:O18,"Cumplida "&amp;"*")</f>
        <v>0</v>
      </c>
      <c r="P14" s="134" t="str">
        <f>IFERROR(+O14/N14,"No se programaron actividades relacionadas con este objetivo")</f>
        <v>No se programaron actividades relacionadas con este objetivo</v>
      </c>
      <c r="Q14" s="135"/>
      <c r="R14" s="136"/>
      <c r="S14" s="137"/>
      <c r="T14" s="132">
        <f>+COUNTIF(T15:T18,"&lt;&gt;"&amp;"")</f>
        <v>0</v>
      </c>
      <c r="U14" s="133">
        <f>+COUNTIF(U15:U18,"Cumplida "&amp;"*")</f>
        <v>0</v>
      </c>
      <c r="V14" s="134" t="str">
        <f>IFERROR(+U14/T14,"No se programaron actividades relacionadas con este objetivo")</f>
        <v>No se programaron actividades relacionadas con este objetivo</v>
      </c>
      <c r="W14" s="135"/>
      <c r="X14" s="136"/>
      <c r="Z14" s="118"/>
      <c r="AA14" s="118"/>
      <c r="AB14" s="118"/>
      <c r="AC14" s="118"/>
      <c r="AD14" s="118"/>
      <c r="AE14" s="118"/>
      <c r="AF14" s="118"/>
      <c r="AG14" s="118"/>
      <c r="AH14" s="118"/>
      <c r="AI14" s="118"/>
      <c r="AJ14" s="118"/>
      <c r="AK14" s="118"/>
      <c r="AL14" s="118"/>
      <c r="AM14" s="118"/>
      <c r="AN14" s="118"/>
      <c r="AO14" s="118"/>
      <c r="AP14" s="118"/>
      <c r="AQ14" s="118"/>
      <c r="AR14" s="118"/>
      <c r="AS14" s="118"/>
      <c r="AT14" s="118"/>
      <c r="AU14" s="118"/>
      <c r="AV14" s="118"/>
      <c r="AW14" s="118"/>
      <c r="AX14" s="118"/>
      <c r="AY14" s="118"/>
      <c r="AZ14" s="118"/>
      <c r="BA14" s="118"/>
      <c r="BB14" s="118"/>
      <c r="BC14" s="118"/>
      <c r="BD14" s="118"/>
      <c r="BE14" s="118"/>
      <c r="BF14" s="118"/>
      <c r="BG14" s="118"/>
      <c r="BH14" s="118"/>
      <c r="BI14" s="118"/>
      <c r="BJ14" s="118"/>
      <c r="BK14" s="118"/>
      <c r="BL14" s="118"/>
      <c r="BM14" s="118"/>
      <c r="BN14" s="118"/>
      <c r="BO14" s="118"/>
      <c r="BP14" s="118"/>
      <c r="BQ14" s="118"/>
      <c r="BR14" s="118"/>
      <c r="BS14" s="118"/>
      <c r="BT14" s="118"/>
      <c r="BU14" s="118"/>
      <c r="BV14" s="118"/>
      <c r="BW14" s="118"/>
      <c r="BX14" s="118"/>
      <c r="BY14" s="118"/>
      <c r="BZ14" s="118"/>
      <c r="CA14" s="118"/>
      <c r="CB14" s="118"/>
      <c r="CC14" s="118"/>
      <c r="CD14" s="118"/>
      <c r="CE14" s="118"/>
      <c r="CF14" s="118"/>
      <c r="CG14" s="118"/>
      <c r="CH14" s="118"/>
      <c r="CI14" s="118"/>
      <c r="CJ14" s="118"/>
      <c r="CK14" s="118"/>
      <c r="CL14" s="118"/>
      <c r="CM14" s="118"/>
      <c r="CN14" s="118"/>
      <c r="CO14" s="118"/>
      <c r="CP14" s="118"/>
      <c r="CQ14" s="118"/>
      <c r="CR14" s="118"/>
      <c r="CS14" s="118"/>
      <c r="CT14" s="118"/>
      <c r="CU14" s="118"/>
      <c r="CV14" s="118"/>
      <c r="CW14" s="118"/>
      <c r="CX14" s="118"/>
      <c r="CY14" s="118"/>
      <c r="CZ14" s="118"/>
      <c r="DA14" s="118"/>
      <c r="DB14" s="118"/>
      <c r="DC14" s="118"/>
      <c r="DD14" s="118"/>
      <c r="DE14" s="118"/>
      <c r="DF14" s="118"/>
      <c r="DG14" s="118"/>
      <c r="DH14" s="118"/>
      <c r="DI14" s="118"/>
      <c r="DJ14" s="118"/>
      <c r="DK14" s="118"/>
      <c r="DL14" s="118"/>
      <c r="DM14" s="118"/>
      <c r="DN14" s="118"/>
      <c r="DO14" s="118"/>
      <c r="DP14" s="118"/>
      <c r="DQ14" s="118"/>
      <c r="DR14" s="118"/>
      <c r="DS14" s="118"/>
      <c r="DT14" s="118"/>
      <c r="DU14" s="118"/>
      <c r="DV14" s="118"/>
      <c r="DW14" s="118"/>
      <c r="DX14" s="118"/>
      <c r="DY14" s="118"/>
      <c r="DZ14" s="118"/>
      <c r="EA14" s="118"/>
      <c r="EB14" s="118"/>
      <c r="EC14" s="118"/>
      <c r="ED14" s="118"/>
      <c r="EE14" s="118"/>
      <c r="EF14" s="118"/>
      <c r="EG14" s="118"/>
      <c r="EH14" s="118"/>
      <c r="EI14" s="118"/>
      <c r="EJ14" s="118"/>
      <c r="EK14" s="118"/>
      <c r="EL14" s="118"/>
      <c r="EM14" s="118"/>
      <c r="EN14" s="118"/>
      <c r="EO14" s="118"/>
      <c r="EP14" s="118"/>
      <c r="EQ14" s="118"/>
      <c r="ER14" s="118"/>
      <c r="ES14" s="118"/>
      <c r="ET14" s="118"/>
      <c r="EU14" s="118"/>
      <c r="EV14" s="118"/>
      <c r="EW14" s="118"/>
      <c r="EX14" s="118"/>
      <c r="EY14" s="118"/>
      <c r="EZ14" s="118"/>
      <c r="FA14" s="118"/>
      <c r="FB14" s="118"/>
      <c r="FC14" s="118"/>
      <c r="FD14" s="118"/>
      <c r="FE14" s="118"/>
      <c r="FF14" s="118"/>
      <c r="FG14" s="118"/>
      <c r="FH14" s="118"/>
      <c r="FI14" s="118"/>
      <c r="FJ14" s="118"/>
      <c r="FK14" s="118"/>
      <c r="FL14" s="118"/>
      <c r="FM14" s="118"/>
      <c r="FN14" s="118"/>
      <c r="FO14" s="118"/>
      <c r="FP14" s="118"/>
      <c r="FQ14" s="118"/>
      <c r="FR14" s="118"/>
      <c r="FS14" s="118"/>
      <c r="FT14" s="118"/>
      <c r="FU14" s="118"/>
      <c r="FV14" s="118"/>
      <c r="FW14" s="118"/>
      <c r="FX14" s="118"/>
      <c r="FY14" s="118"/>
      <c r="FZ14" s="118"/>
      <c r="GA14" s="118"/>
      <c r="GB14" s="118"/>
      <c r="GC14" s="118"/>
      <c r="GD14" s="118"/>
      <c r="GE14" s="118"/>
      <c r="GF14" s="118"/>
      <c r="GG14" s="118"/>
      <c r="GH14" s="118"/>
      <c r="GI14" s="118"/>
      <c r="GJ14" s="118"/>
      <c r="GK14" s="118"/>
      <c r="GL14" s="118"/>
      <c r="GM14" s="118"/>
      <c r="GN14" s="118"/>
      <c r="GO14" s="118"/>
      <c r="GP14" s="118"/>
      <c r="GQ14" s="118"/>
      <c r="GR14" s="118"/>
      <c r="GS14" s="118"/>
      <c r="GT14" s="118"/>
      <c r="GU14" s="118"/>
      <c r="GV14" s="118"/>
      <c r="GW14" s="118"/>
      <c r="GX14" s="118"/>
      <c r="GY14" s="118"/>
      <c r="GZ14" s="118"/>
      <c r="HA14" s="118"/>
      <c r="HB14" s="118"/>
      <c r="HC14" s="118"/>
      <c r="HD14" s="118"/>
      <c r="HE14" s="118"/>
      <c r="HF14" s="118"/>
      <c r="HG14" s="118"/>
      <c r="HH14" s="118"/>
      <c r="HI14" s="118"/>
      <c r="HJ14" s="118"/>
      <c r="HK14" s="118"/>
      <c r="HL14" s="118"/>
      <c r="HM14" s="118"/>
      <c r="HN14" s="118"/>
      <c r="HO14" s="118"/>
      <c r="HP14" s="118"/>
      <c r="HQ14" s="118"/>
      <c r="HR14" s="118"/>
      <c r="HS14" s="118"/>
      <c r="HT14" s="118"/>
      <c r="HU14" s="118"/>
      <c r="HV14" s="118"/>
      <c r="HW14" s="118"/>
      <c r="HX14" s="118"/>
      <c r="HY14" s="118"/>
      <c r="HZ14" s="118"/>
      <c r="IA14" s="118"/>
      <c r="IB14" s="118"/>
      <c r="IC14" s="118"/>
      <c r="ID14" s="118"/>
      <c r="IE14" s="118"/>
      <c r="IF14" s="118"/>
      <c r="IG14" s="118"/>
      <c r="IH14" s="118"/>
      <c r="II14" s="118"/>
      <c r="IJ14" s="118"/>
      <c r="IK14" s="118"/>
      <c r="IL14" s="118"/>
      <c r="IM14" s="118"/>
      <c r="IN14" s="118"/>
      <c r="IO14" s="118"/>
      <c r="IP14" s="118"/>
      <c r="IQ14" s="118"/>
      <c r="IR14" s="118"/>
      <c r="IS14" s="118"/>
      <c r="IT14" s="118"/>
      <c r="IU14" s="118"/>
      <c r="IV14" s="118"/>
      <c r="IW14" s="118"/>
      <c r="IX14" s="118"/>
      <c r="IY14" s="118"/>
      <c r="IZ14" s="118"/>
    </row>
    <row r="15" spans="1:260" ht="75.75" customHeight="1" x14ac:dyDescent="0.25">
      <c r="A15" s="560"/>
      <c r="B15" s="154" t="s">
        <v>4</v>
      </c>
      <c r="C15" s="155" t="s">
        <v>505</v>
      </c>
      <c r="D15" s="156" t="s">
        <v>506</v>
      </c>
      <c r="E15" s="156" t="s">
        <v>78</v>
      </c>
      <c r="F15" s="157">
        <v>43496</v>
      </c>
      <c r="G15" s="95"/>
      <c r="H15" s="158"/>
      <c r="I15" s="144" t="s">
        <v>122</v>
      </c>
      <c r="J15" s="159"/>
      <c r="K15" s="146" t="s">
        <v>617</v>
      </c>
      <c r="L15" s="160" t="s">
        <v>626</v>
      </c>
      <c r="N15" s="158"/>
      <c r="O15" s="144"/>
      <c r="P15" s="159"/>
      <c r="Q15" s="150"/>
      <c r="R15" s="160"/>
      <c r="S15" s="151"/>
      <c r="T15" s="158"/>
      <c r="U15" s="144"/>
      <c r="V15" s="159"/>
      <c r="W15" s="161"/>
      <c r="X15" s="162"/>
    </row>
    <row r="16" spans="1:260" ht="129.75" customHeight="1" x14ac:dyDescent="0.25">
      <c r="A16" s="560"/>
      <c r="B16" s="154">
        <v>2.2000000000000002</v>
      </c>
      <c r="C16" s="155" t="s">
        <v>507</v>
      </c>
      <c r="D16" s="163" t="s">
        <v>508</v>
      </c>
      <c r="E16" s="164" t="s">
        <v>512</v>
      </c>
      <c r="F16" s="157">
        <v>43496</v>
      </c>
      <c r="G16" s="95"/>
      <c r="H16" s="158"/>
      <c r="I16" s="144" t="s">
        <v>122</v>
      </c>
      <c r="J16" s="159"/>
      <c r="K16" s="146" t="s">
        <v>617</v>
      </c>
      <c r="L16" s="160" t="s">
        <v>626</v>
      </c>
      <c r="N16" s="158"/>
      <c r="O16" s="144"/>
      <c r="P16" s="159"/>
      <c r="Q16" s="150"/>
      <c r="R16" s="165"/>
      <c r="S16" s="151"/>
      <c r="T16" s="158"/>
      <c r="U16" s="144"/>
      <c r="V16" s="159"/>
      <c r="W16" s="161"/>
      <c r="X16" s="165"/>
    </row>
    <row r="17" spans="1:260" ht="81" customHeight="1" x14ac:dyDescent="0.25">
      <c r="A17" s="560"/>
      <c r="B17" s="166">
        <v>2.2999999999999998</v>
      </c>
      <c r="C17" s="155" t="s">
        <v>509</v>
      </c>
      <c r="D17" s="156" t="s">
        <v>510</v>
      </c>
      <c r="E17" s="167" t="s">
        <v>503</v>
      </c>
      <c r="F17" s="157">
        <v>43814</v>
      </c>
      <c r="G17" s="95"/>
      <c r="H17" s="158"/>
      <c r="I17" s="144" t="s">
        <v>161</v>
      </c>
      <c r="J17" s="159"/>
      <c r="K17" s="146" t="s">
        <v>617</v>
      </c>
      <c r="L17" s="296" t="s">
        <v>712</v>
      </c>
      <c r="N17" s="158"/>
      <c r="O17" s="144"/>
      <c r="P17" s="159"/>
      <c r="Q17" s="150"/>
      <c r="R17" s="160"/>
      <c r="S17" s="168"/>
      <c r="T17" s="158"/>
      <c r="U17" s="144"/>
      <c r="V17" s="159"/>
      <c r="W17" s="161"/>
      <c r="X17" s="169"/>
    </row>
    <row r="18" spans="1:260" ht="81.75" customHeight="1" thickBot="1" x14ac:dyDescent="0.3">
      <c r="A18" s="560"/>
      <c r="B18" s="166" t="s">
        <v>44</v>
      </c>
      <c r="C18" s="155" t="s">
        <v>511</v>
      </c>
      <c r="D18" s="156" t="s">
        <v>621</v>
      </c>
      <c r="E18" s="167" t="s">
        <v>503</v>
      </c>
      <c r="F18" s="157">
        <v>43646</v>
      </c>
      <c r="G18" s="95"/>
      <c r="H18" s="158"/>
      <c r="I18" s="144" t="s">
        <v>161</v>
      </c>
      <c r="J18" s="159"/>
      <c r="K18" s="146" t="s">
        <v>617</v>
      </c>
      <c r="L18" s="296" t="s">
        <v>712</v>
      </c>
      <c r="N18" s="158"/>
      <c r="O18" s="144"/>
      <c r="P18" s="159"/>
      <c r="Q18" s="161"/>
      <c r="R18" s="147"/>
      <c r="S18" s="168"/>
      <c r="T18" s="158"/>
      <c r="U18" s="144"/>
      <c r="V18" s="159"/>
      <c r="W18" s="161"/>
      <c r="X18" s="169"/>
    </row>
    <row r="19" spans="1:260" s="138" customFormat="1" ht="30" customHeight="1" thickBot="1" x14ac:dyDescent="0.3">
      <c r="A19" s="560" t="s">
        <v>65</v>
      </c>
      <c r="B19" s="123"/>
      <c r="C19" s="124" t="s">
        <v>116</v>
      </c>
      <c r="D19" s="123"/>
      <c r="E19" s="123"/>
      <c r="F19" s="153"/>
      <c r="G19" s="108"/>
      <c r="H19" s="126">
        <v>3</v>
      </c>
      <c r="I19" s="127">
        <f>+COUNTIF(I20:I22,"Cumplida "&amp;"*")</f>
        <v>2</v>
      </c>
      <c r="J19" s="128">
        <f>IFERROR(+I19/H19,"No se programaron actividades relacionadas con este objetivo")</f>
        <v>0.66666666666666663</v>
      </c>
      <c r="K19" s="129"/>
      <c r="L19" s="130"/>
      <c r="M19" s="131"/>
      <c r="N19" s="132">
        <f>+COUNTIF(N20:N22,"&lt;&gt;"&amp;"")</f>
        <v>0</v>
      </c>
      <c r="O19" s="133">
        <f>+COUNTIF(O20:O22,"Cumplida "&amp;"*")</f>
        <v>0</v>
      </c>
      <c r="P19" s="134" t="str">
        <f>IFERROR(+O19/N19,"No se programaron actividades relacionadas con este objetivo")</f>
        <v>No se programaron actividades relacionadas con este objetivo</v>
      </c>
      <c r="Q19" s="135"/>
      <c r="R19" s="136"/>
      <c r="S19" s="137"/>
      <c r="T19" s="132">
        <f>+COUNTIF(T20:T22,"&lt;&gt;"&amp;"")</f>
        <v>0</v>
      </c>
      <c r="U19" s="133">
        <f>+COUNTIF(U20:U22,"Cumplida "&amp;"*")</f>
        <v>0</v>
      </c>
      <c r="V19" s="134" t="str">
        <f>IFERROR(+U19/T19,"No se programaron actividades relacionadas con este objetivo")</f>
        <v>No se programaron actividades relacionadas con este objetivo</v>
      </c>
      <c r="W19" s="135"/>
      <c r="X19" s="136"/>
      <c r="Z19" s="118"/>
      <c r="AA19" s="118"/>
      <c r="AB19" s="118"/>
      <c r="AC19" s="118"/>
      <c r="AD19" s="118"/>
      <c r="AE19" s="118"/>
      <c r="AF19" s="118"/>
      <c r="AG19" s="118"/>
      <c r="AH19" s="118"/>
      <c r="AI19" s="118"/>
      <c r="AJ19" s="118"/>
      <c r="AK19" s="118"/>
      <c r="AL19" s="118"/>
      <c r="AM19" s="118"/>
      <c r="AN19" s="118"/>
      <c r="AO19" s="118"/>
      <c r="AP19" s="118"/>
      <c r="AQ19" s="118"/>
      <c r="AR19" s="118"/>
      <c r="AS19" s="118"/>
      <c r="AT19" s="118"/>
      <c r="AU19" s="118"/>
      <c r="AV19" s="118"/>
      <c r="AW19" s="118"/>
      <c r="AX19" s="118"/>
      <c r="AY19" s="118"/>
      <c r="AZ19" s="118"/>
      <c r="BA19" s="118"/>
      <c r="BB19" s="118"/>
      <c r="BC19" s="118"/>
      <c r="BD19" s="118"/>
      <c r="BE19" s="118"/>
      <c r="BF19" s="118"/>
      <c r="BG19" s="118"/>
      <c r="BH19" s="118"/>
      <c r="BI19" s="118"/>
      <c r="BJ19" s="118"/>
      <c r="BK19" s="118"/>
      <c r="BL19" s="118"/>
      <c r="BM19" s="118"/>
      <c r="BN19" s="118"/>
      <c r="BO19" s="118"/>
      <c r="BP19" s="118"/>
      <c r="BQ19" s="118"/>
      <c r="BR19" s="118"/>
      <c r="BS19" s="118"/>
      <c r="BT19" s="118"/>
      <c r="BU19" s="118"/>
      <c r="BV19" s="118"/>
      <c r="BW19" s="118"/>
      <c r="BX19" s="118"/>
      <c r="BY19" s="118"/>
      <c r="BZ19" s="118"/>
      <c r="CA19" s="118"/>
      <c r="CB19" s="118"/>
      <c r="CC19" s="118"/>
      <c r="CD19" s="118"/>
      <c r="CE19" s="118"/>
      <c r="CF19" s="118"/>
      <c r="CG19" s="118"/>
      <c r="CH19" s="118"/>
      <c r="CI19" s="118"/>
      <c r="CJ19" s="118"/>
      <c r="CK19" s="118"/>
      <c r="CL19" s="118"/>
      <c r="CM19" s="118"/>
      <c r="CN19" s="118"/>
      <c r="CO19" s="118"/>
      <c r="CP19" s="118"/>
      <c r="CQ19" s="118"/>
      <c r="CR19" s="118"/>
      <c r="CS19" s="118"/>
      <c r="CT19" s="118"/>
      <c r="CU19" s="118"/>
      <c r="CV19" s="118"/>
      <c r="CW19" s="118"/>
      <c r="CX19" s="118"/>
      <c r="CY19" s="118"/>
      <c r="CZ19" s="118"/>
      <c r="DA19" s="118"/>
      <c r="DB19" s="118"/>
      <c r="DC19" s="118"/>
      <c r="DD19" s="118"/>
      <c r="DE19" s="118"/>
      <c r="DF19" s="118"/>
      <c r="DG19" s="118"/>
      <c r="DH19" s="118"/>
      <c r="DI19" s="118"/>
      <c r="DJ19" s="118"/>
      <c r="DK19" s="118"/>
      <c r="DL19" s="118"/>
      <c r="DM19" s="118"/>
      <c r="DN19" s="118"/>
      <c r="DO19" s="118"/>
      <c r="DP19" s="118"/>
      <c r="DQ19" s="118"/>
      <c r="DR19" s="118"/>
      <c r="DS19" s="118"/>
      <c r="DT19" s="118"/>
      <c r="DU19" s="118"/>
      <c r="DV19" s="118"/>
      <c r="DW19" s="118"/>
      <c r="DX19" s="118"/>
      <c r="DY19" s="118"/>
      <c r="DZ19" s="118"/>
      <c r="EA19" s="118"/>
      <c r="EB19" s="118"/>
      <c r="EC19" s="118"/>
      <c r="ED19" s="118"/>
      <c r="EE19" s="118"/>
      <c r="EF19" s="118"/>
      <c r="EG19" s="118"/>
      <c r="EH19" s="118"/>
      <c r="EI19" s="118"/>
      <c r="EJ19" s="118"/>
      <c r="EK19" s="118"/>
      <c r="EL19" s="118"/>
      <c r="EM19" s="118"/>
      <c r="EN19" s="118"/>
      <c r="EO19" s="118"/>
      <c r="EP19" s="118"/>
      <c r="EQ19" s="118"/>
      <c r="ER19" s="118"/>
      <c r="ES19" s="118"/>
      <c r="ET19" s="118"/>
      <c r="EU19" s="118"/>
      <c r="EV19" s="118"/>
      <c r="EW19" s="118"/>
      <c r="EX19" s="118"/>
      <c r="EY19" s="118"/>
      <c r="EZ19" s="118"/>
      <c r="FA19" s="118"/>
      <c r="FB19" s="118"/>
      <c r="FC19" s="118"/>
      <c r="FD19" s="118"/>
      <c r="FE19" s="118"/>
      <c r="FF19" s="118"/>
      <c r="FG19" s="118"/>
      <c r="FH19" s="118"/>
      <c r="FI19" s="118"/>
      <c r="FJ19" s="118"/>
      <c r="FK19" s="118"/>
      <c r="FL19" s="118"/>
      <c r="FM19" s="118"/>
      <c r="FN19" s="118"/>
      <c r="FO19" s="118"/>
      <c r="FP19" s="118"/>
      <c r="FQ19" s="118"/>
      <c r="FR19" s="118"/>
      <c r="FS19" s="118"/>
      <c r="FT19" s="118"/>
      <c r="FU19" s="118"/>
      <c r="FV19" s="118"/>
      <c r="FW19" s="118"/>
      <c r="FX19" s="118"/>
      <c r="FY19" s="118"/>
      <c r="FZ19" s="118"/>
      <c r="GA19" s="118"/>
      <c r="GB19" s="118"/>
      <c r="GC19" s="118"/>
      <c r="GD19" s="118"/>
      <c r="GE19" s="118"/>
      <c r="GF19" s="118"/>
      <c r="GG19" s="118"/>
      <c r="GH19" s="118"/>
      <c r="GI19" s="118"/>
      <c r="GJ19" s="118"/>
      <c r="GK19" s="118"/>
      <c r="GL19" s="118"/>
      <c r="GM19" s="118"/>
      <c r="GN19" s="118"/>
      <c r="GO19" s="118"/>
      <c r="GP19" s="118"/>
      <c r="GQ19" s="118"/>
      <c r="GR19" s="118"/>
      <c r="GS19" s="118"/>
      <c r="GT19" s="118"/>
      <c r="GU19" s="118"/>
      <c r="GV19" s="118"/>
      <c r="GW19" s="118"/>
      <c r="GX19" s="118"/>
      <c r="GY19" s="118"/>
      <c r="GZ19" s="118"/>
      <c r="HA19" s="118"/>
      <c r="HB19" s="118"/>
      <c r="HC19" s="118"/>
      <c r="HD19" s="118"/>
      <c r="HE19" s="118"/>
      <c r="HF19" s="118"/>
      <c r="HG19" s="118"/>
      <c r="HH19" s="118"/>
      <c r="HI19" s="118"/>
      <c r="HJ19" s="118"/>
      <c r="HK19" s="118"/>
      <c r="HL19" s="118"/>
      <c r="HM19" s="118"/>
      <c r="HN19" s="118"/>
      <c r="HO19" s="118"/>
      <c r="HP19" s="118"/>
      <c r="HQ19" s="118"/>
      <c r="HR19" s="118"/>
      <c r="HS19" s="118"/>
      <c r="HT19" s="118"/>
      <c r="HU19" s="118"/>
      <c r="HV19" s="118"/>
      <c r="HW19" s="118"/>
      <c r="HX19" s="118"/>
      <c r="HY19" s="118"/>
      <c r="HZ19" s="118"/>
      <c r="IA19" s="118"/>
      <c r="IB19" s="118"/>
      <c r="IC19" s="118"/>
      <c r="ID19" s="118"/>
      <c r="IE19" s="118"/>
      <c r="IF19" s="118"/>
      <c r="IG19" s="118"/>
      <c r="IH19" s="118"/>
      <c r="II19" s="118"/>
      <c r="IJ19" s="118"/>
      <c r="IK19" s="118"/>
      <c r="IL19" s="118"/>
      <c r="IM19" s="118"/>
      <c r="IN19" s="118"/>
      <c r="IO19" s="118"/>
      <c r="IP19" s="118"/>
      <c r="IQ19" s="118"/>
      <c r="IR19" s="118"/>
      <c r="IS19" s="118"/>
      <c r="IT19" s="118"/>
      <c r="IU19" s="118"/>
      <c r="IV19" s="118"/>
      <c r="IW19" s="118"/>
      <c r="IX19" s="118"/>
      <c r="IY19" s="118"/>
      <c r="IZ19" s="118"/>
    </row>
    <row r="20" spans="1:260" ht="150" customHeight="1" x14ac:dyDescent="0.25">
      <c r="A20" s="560"/>
      <c r="B20" s="166" t="s">
        <v>513</v>
      </c>
      <c r="C20" s="170" t="s">
        <v>514</v>
      </c>
      <c r="D20" s="171" t="s">
        <v>515</v>
      </c>
      <c r="E20" s="172"/>
      <c r="F20" s="157">
        <v>43496</v>
      </c>
      <c r="G20" s="95"/>
      <c r="H20" s="158"/>
      <c r="I20" s="144" t="s">
        <v>122</v>
      </c>
      <c r="J20" s="161"/>
      <c r="K20" s="146" t="s">
        <v>617</v>
      </c>
      <c r="L20" s="160" t="s">
        <v>630</v>
      </c>
      <c r="N20" s="158"/>
      <c r="O20" s="144"/>
      <c r="P20" s="161"/>
      <c r="Q20" s="150"/>
      <c r="R20" s="160"/>
      <c r="S20" s="151"/>
      <c r="T20" s="158"/>
      <c r="U20" s="144"/>
      <c r="V20" s="161"/>
      <c r="W20" s="159"/>
      <c r="X20" s="165"/>
    </row>
    <row r="21" spans="1:260" ht="174" customHeight="1" x14ac:dyDescent="0.25">
      <c r="A21" s="560"/>
      <c r="B21" s="166">
        <v>3.2</v>
      </c>
      <c r="C21" s="155" t="s">
        <v>516</v>
      </c>
      <c r="D21" s="156" t="s">
        <v>517</v>
      </c>
      <c r="E21" s="172"/>
      <c r="F21" s="157">
        <v>43524</v>
      </c>
      <c r="G21" s="95"/>
      <c r="H21" s="158"/>
      <c r="I21" s="144" t="s">
        <v>122</v>
      </c>
      <c r="J21" s="161"/>
      <c r="K21" s="146" t="s">
        <v>617</v>
      </c>
      <c r="L21" s="147" t="s">
        <v>627</v>
      </c>
      <c r="N21" s="158"/>
      <c r="O21" s="144"/>
      <c r="P21" s="161"/>
      <c r="Q21" s="150"/>
      <c r="R21" s="147"/>
      <c r="S21" s="151"/>
      <c r="T21" s="158"/>
      <c r="U21" s="144"/>
      <c r="V21" s="161"/>
      <c r="W21" s="159"/>
      <c r="X21" s="165"/>
    </row>
    <row r="22" spans="1:260" ht="196.5" customHeight="1" thickBot="1" x14ac:dyDescent="0.3">
      <c r="A22" s="560"/>
      <c r="B22" s="166">
        <v>3.3</v>
      </c>
      <c r="C22" s="170" t="s">
        <v>518</v>
      </c>
      <c r="D22" s="156" t="s">
        <v>519</v>
      </c>
      <c r="E22" s="172"/>
      <c r="F22" s="157">
        <v>43826</v>
      </c>
      <c r="G22" s="95"/>
      <c r="H22" s="158"/>
      <c r="I22" s="144" t="s">
        <v>121</v>
      </c>
      <c r="J22" s="161"/>
      <c r="K22" s="146" t="s">
        <v>617</v>
      </c>
      <c r="L22" s="231" t="s">
        <v>633</v>
      </c>
      <c r="N22" s="158"/>
      <c r="O22" s="144"/>
      <c r="P22" s="161"/>
      <c r="Q22" s="159"/>
      <c r="R22" s="147"/>
      <c r="S22" s="151"/>
      <c r="T22" s="158"/>
      <c r="U22" s="144"/>
      <c r="V22" s="161"/>
      <c r="W22" s="159"/>
      <c r="X22" s="165"/>
    </row>
    <row r="23" spans="1:260" s="138" customFormat="1" ht="30" customHeight="1" thickBot="1" x14ac:dyDescent="0.3">
      <c r="A23" s="559" t="s">
        <v>66</v>
      </c>
      <c r="B23" s="123"/>
      <c r="C23" s="124" t="s">
        <v>117</v>
      </c>
      <c r="D23" s="123"/>
      <c r="E23" s="123"/>
      <c r="F23" s="153"/>
      <c r="G23" s="108"/>
      <c r="H23" s="126">
        <f>+COUNTIF(H24:H27,"&lt;&gt;"&amp;"")</f>
        <v>0</v>
      </c>
      <c r="I23" s="127">
        <f>+COUNTIF(I24:I27,"Cumplida "&amp;"*")</f>
        <v>0</v>
      </c>
      <c r="J23" s="128" t="str">
        <f>IFERROR(+I23/H23,"No se programaron actividades relacionadas con este objetivo")</f>
        <v>No se programaron actividades relacionadas con este objetivo</v>
      </c>
      <c r="K23" s="129"/>
      <c r="L23" s="130"/>
      <c r="M23" s="131"/>
      <c r="N23" s="132">
        <f>+COUNTIF(N24:N27,"&lt;&gt;"&amp;"")</f>
        <v>0</v>
      </c>
      <c r="O23" s="133">
        <f>+COUNTIF(O24:O27,"Cumplida "&amp;"*")</f>
        <v>0</v>
      </c>
      <c r="P23" s="134" t="str">
        <f>IFERROR(+O23/N23,"No se programaron actividades relacionadas con este objetivo")</f>
        <v>No se programaron actividades relacionadas con este objetivo</v>
      </c>
      <c r="Q23" s="135"/>
      <c r="R23" s="136"/>
      <c r="S23" s="137"/>
      <c r="T23" s="132">
        <f>+COUNTIF(T24:T27,"&lt;&gt;"&amp;"")</f>
        <v>0</v>
      </c>
      <c r="U23" s="133">
        <f>+COUNTIF(U24:U27,"Cumplida "&amp;"*")</f>
        <v>0</v>
      </c>
      <c r="V23" s="134" t="str">
        <f>IFERROR(+U23/T23,"No se programaron actividades relacionadas con este objetivo")</f>
        <v>No se programaron actividades relacionadas con este objetivo</v>
      </c>
      <c r="W23" s="135"/>
      <c r="X23" s="136"/>
      <c r="Z23" s="118"/>
      <c r="AA23" s="118"/>
      <c r="AB23" s="118"/>
      <c r="AC23" s="118"/>
      <c r="AD23" s="118"/>
      <c r="AE23" s="118"/>
      <c r="AF23" s="118"/>
      <c r="AG23" s="118"/>
      <c r="AH23" s="118"/>
      <c r="AI23" s="118"/>
      <c r="AJ23" s="118"/>
      <c r="AK23" s="118"/>
      <c r="AL23" s="118"/>
      <c r="AM23" s="118"/>
      <c r="AN23" s="118"/>
      <c r="AO23" s="118"/>
      <c r="AP23" s="118"/>
      <c r="AQ23" s="118"/>
      <c r="AR23" s="118"/>
      <c r="AS23" s="118"/>
      <c r="AT23" s="118"/>
      <c r="AU23" s="118"/>
      <c r="AV23" s="118"/>
      <c r="AW23" s="118"/>
      <c r="AX23" s="118"/>
      <c r="AY23" s="118"/>
      <c r="AZ23" s="118"/>
      <c r="BA23" s="118"/>
      <c r="BB23" s="118"/>
      <c r="BC23" s="118"/>
      <c r="BD23" s="118"/>
      <c r="BE23" s="118"/>
      <c r="BF23" s="118"/>
      <c r="BG23" s="118"/>
      <c r="BH23" s="118"/>
      <c r="BI23" s="118"/>
      <c r="BJ23" s="118"/>
      <c r="BK23" s="118"/>
      <c r="BL23" s="118"/>
      <c r="BM23" s="118"/>
      <c r="BN23" s="118"/>
      <c r="BO23" s="118"/>
      <c r="BP23" s="118"/>
      <c r="BQ23" s="118"/>
      <c r="BR23" s="118"/>
      <c r="BS23" s="118"/>
      <c r="BT23" s="118"/>
      <c r="BU23" s="118"/>
      <c r="BV23" s="118"/>
      <c r="BW23" s="118"/>
      <c r="BX23" s="118"/>
      <c r="BY23" s="118"/>
      <c r="BZ23" s="118"/>
      <c r="CA23" s="118"/>
      <c r="CB23" s="118"/>
      <c r="CC23" s="118"/>
      <c r="CD23" s="118"/>
      <c r="CE23" s="118"/>
      <c r="CF23" s="118"/>
      <c r="CG23" s="118"/>
      <c r="CH23" s="118"/>
      <c r="CI23" s="118"/>
      <c r="CJ23" s="118"/>
      <c r="CK23" s="118"/>
      <c r="CL23" s="118"/>
      <c r="CM23" s="118"/>
      <c r="CN23" s="118"/>
      <c r="CO23" s="118"/>
      <c r="CP23" s="118"/>
      <c r="CQ23" s="118"/>
      <c r="CR23" s="118"/>
      <c r="CS23" s="118"/>
      <c r="CT23" s="118"/>
      <c r="CU23" s="118"/>
      <c r="CV23" s="118"/>
      <c r="CW23" s="118"/>
      <c r="CX23" s="118"/>
      <c r="CY23" s="118"/>
      <c r="CZ23" s="118"/>
      <c r="DA23" s="118"/>
      <c r="DB23" s="118"/>
      <c r="DC23" s="118"/>
      <c r="DD23" s="118"/>
      <c r="DE23" s="118"/>
      <c r="DF23" s="118"/>
      <c r="DG23" s="118"/>
      <c r="DH23" s="118"/>
      <c r="DI23" s="118"/>
      <c r="DJ23" s="118"/>
      <c r="DK23" s="118"/>
      <c r="DL23" s="118"/>
      <c r="DM23" s="118"/>
      <c r="DN23" s="118"/>
      <c r="DO23" s="118"/>
      <c r="DP23" s="118"/>
      <c r="DQ23" s="118"/>
      <c r="DR23" s="118"/>
      <c r="DS23" s="118"/>
      <c r="DT23" s="118"/>
      <c r="DU23" s="118"/>
      <c r="DV23" s="118"/>
      <c r="DW23" s="118"/>
      <c r="DX23" s="118"/>
      <c r="DY23" s="118"/>
      <c r="DZ23" s="118"/>
      <c r="EA23" s="118"/>
      <c r="EB23" s="118"/>
      <c r="EC23" s="118"/>
      <c r="ED23" s="118"/>
      <c r="EE23" s="118"/>
      <c r="EF23" s="118"/>
      <c r="EG23" s="118"/>
      <c r="EH23" s="118"/>
      <c r="EI23" s="118"/>
      <c r="EJ23" s="118"/>
      <c r="EK23" s="118"/>
      <c r="EL23" s="118"/>
      <c r="EM23" s="118"/>
      <c r="EN23" s="118"/>
      <c r="EO23" s="118"/>
      <c r="EP23" s="118"/>
      <c r="EQ23" s="118"/>
      <c r="ER23" s="118"/>
      <c r="ES23" s="118"/>
      <c r="ET23" s="118"/>
      <c r="EU23" s="118"/>
      <c r="EV23" s="118"/>
      <c r="EW23" s="118"/>
      <c r="EX23" s="118"/>
      <c r="EY23" s="118"/>
      <c r="EZ23" s="118"/>
      <c r="FA23" s="118"/>
      <c r="FB23" s="118"/>
      <c r="FC23" s="118"/>
      <c r="FD23" s="118"/>
      <c r="FE23" s="118"/>
      <c r="FF23" s="118"/>
      <c r="FG23" s="118"/>
      <c r="FH23" s="118"/>
      <c r="FI23" s="118"/>
      <c r="FJ23" s="118"/>
      <c r="FK23" s="118"/>
      <c r="FL23" s="118"/>
      <c r="FM23" s="118"/>
      <c r="FN23" s="118"/>
      <c r="FO23" s="118"/>
      <c r="FP23" s="118"/>
      <c r="FQ23" s="118"/>
      <c r="FR23" s="118"/>
      <c r="FS23" s="118"/>
      <c r="FT23" s="118"/>
      <c r="FU23" s="118"/>
      <c r="FV23" s="118"/>
      <c r="FW23" s="118"/>
      <c r="FX23" s="118"/>
      <c r="FY23" s="118"/>
      <c r="FZ23" s="118"/>
      <c r="GA23" s="118"/>
      <c r="GB23" s="118"/>
      <c r="GC23" s="118"/>
      <c r="GD23" s="118"/>
      <c r="GE23" s="118"/>
      <c r="GF23" s="118"/>
      <c r="GG23" s="118"/>
      <c r="GH23" s="118"/>
      <c r="GI23" s="118"/>
      <c r="GJ23" s="118"/>
      <c r="GK23" s="118"/>
      <c r="GL23" s="118"/>
      <c r="GM23" s="118"/>
      <c r="GN23" s="118"/>
      <c r="GO23" s="118"/>
      <c r="GP23" s="118"/>
      <c r="GQ23" s="118"/>
      <c r="GR23" s="118"/>
      <c r="GS23" s="118"/>
      <c r="GT23" s="118"/>
      <c r="GU23" s="118"/>
      <c r="GV23" s="118"/>
      <c r="GW23" s="118"/>
      <c r="GX23" s="118"/>
      <c r="GY23" s="118"/>
      <c r="GZ23" s="118"/>
      <c r="HA23" s="118"/>
      <c r="HB23" s="118"/>
      <c r="HC23" s="118"/>
      <c r="HD23" s="118"/>
      <c r="HE23" s="118"/>
      <c r="HF23" s="118"/>
      <c r="HG23" s="118"/>
      <c r="HH23" s="118"/>
      <c r="HI23" s="118"/>
      <c r="HJ23" s="118"/>
      <c r="HK23" s="118"/>
      <c r="HL23" s="118"/>
      <c r="HM23" s="118"/>
      <c r="HN23" s="118"/>
      <c r="HO23" s="118"/>
      <c r="HP23" s="118"/>
      <c r="HQ23" s="118"/>
      <c r="HR23" s="118"/>
      <c r="HS23" s="118"/>
      <c r="HT23" s="118"/>
      <c r="HU23" s="118"/>
      <c r="HV23" s="118"/>
      <c r="HW23" s="118"/>
      <c r="HX23" s="118"/>
      <c r="HY23" s="118"/>
      <c r="HZ23" s="118"/>
      <c r="IA23" s="118"/>
      <c r="IB23" s="118"/>
      <c r="IC23" s="118"/>
      <c r="ID23" s="118"/>
      <c r="IE23" s="118"/>
      <c r="IF23" s="118"/>
      <c r="IG23" s="118"/>
      <c r="IH23" s="118"/>
      <c r="II23" s="118"/>
      <c r="IJ23" s="118"/>
      <c r="IK23" s="118"/>
      <c r="IL23" s="118"/>
      <c r="IM23" s="118"/>
      <c r="IN23" s="118"/>
      <c r="IO23" s="118"/>
      <c r="IP23" s="118"/>
      <c r="IQ23" s="118"/>
      <c r="IR23" s="118"/>
      <c r="IS23" s="118"/>
      <c r="IT23" s="118"/>
      <c r="IU23" s="118"/>
      <c r="IV23" s="118"/>
      <c r="IW23" s="118"/>
      <c r="IX23" s="118"/>
      <c r="IY23" s="118"/>
      <c r="IZ23" s="118"/>
    </row>
    <row r="24" spans="1:260" ht="144" customHeight="1" x14ac:dyDescent="0.25">
      <c r="A24" s="560"/>
      <c r="B24" s="166" t="s">
        <v>520</v>
      </c>
      <c r="C24" s="155" t="s">
        <v>521</v>
      </c>
      <c r="D24" s="156" t="s">
        <v>522</v>
      </c>
      <c r="E24" s="167" t="s">
        <v>84</v>
      </c>
      <c r="F24" s="174">
        <v>43826</v>
      </c>
      <c r="G24" s="95"/>
      <c r="H24" s="158"/>
      <c r="I24" s="144" t="s">
        <v>121</v>
      </c>
      <c r="J24" s="161"/>
      <c r="K24" s="146" t="s">
        <v>617</v>
      </c>
      <c r="L24" s="165" t="s">
        <v>634</v>
      </c>
      <c r="N24" s="158"/>
      <c r="O24" s="144"/>
      <c r="P24" s="161"/>
      <c r="Q24" s="150"/>
      <c r="R24" s="165"/>
      <c r="S24" s="151"/>
      <c r="T24" s="158"/>
      <c r="U24" s="144"/>
      <c r="V24" s="161"/>
      <c r="W24" s="159"/>
      <c r="X24" s="165"/>
    </row>
    <row r="25" spans="1:260" ht="180.75" customHeight="1" x14ac:dyDescent="0.25">
      <c r="A25" s="560"/>
      <c r="B25" s="166" t="s">
        <v>47</v>
      </c>
      <c r="C25" s="170" t="s">
        <v>523</v>
      </c>
      <c r="D25" s="171" t="s">
        <v>622</v>
      </c>
      <c r="E25" s="164" t="s">
        <v>503</v>
      </c>
      <c r="F25" s="175" t="s">
        <v>527</v>
      </c>
      <c r="G25" s="95"/>
      <c r="H25" s="158"/>
      <c r="I25" s="144" t="s">
        <v>121</v>
      </c>
      <c r="J25" s="161"/>
      <c r="K25" s="146" t="s">
        <v>617</v>
      </c>
      <c r="L25" s="231" t="s">
        <v>635</v>
      </c>
      <c r="N25" s="158"/>
      <c r="O25" s="144"/>
      <c r="P25" s="161"/>
      <c r="Q25" s="159"/>
      <c r="R25" s="147"/>
      <c r="S25" s="151"/>
      <c r="T25" s="158"/>
      <c r="U25" s="144"/>
      <c r="V25" s="161"/>
      <c r="W25" s="159"/>
      <c r="X25" s="165"/>
    </row>
    <row r="26" spans="1:260" ht="192.75" customHeight="1" x14ac:dyDescent="0.25">
      <c r="A26" s="560"/>
      <c r="B26" s="166" t="s">
        <v>19</v>
      </c>
      <c r="C26" s="170" t="s">
        <v>524</v>
      </c>
      <c r="D26" s="171" t="s">
        <v>623</v>
      </c>
      <c r="E26" s="164" t="s">
        <v>503</v>
      </c>
      <c r="F26" s="175" t="s">
        <v>527</v>
      </c>
      <c r="G26" s="95"/>
      <c r="H26" s="158"/>
      <c r="I26" s="144" t="s">
        <v>121</v>
      </c>
      <c r="J26" s="161"/>
      <c r="K26" s="146" t="s">
        <v>617</v>
      </c>
      <c r="L26" s="232" t="s">
        <v>628</v>
      </c>
      <c r="N26" s="158"/>
      <c r="O26" s="144"/>
      <c r="P26" s="161"/>
      <c r="Q26" s="150"/>
      <c r="R26" s="176"/>
      <c r="S26" s="151"/>
      <c r="T26" s="158"/>
      <c r="U26" s="144"/>
      <c r="V26" s="161"/>
      <c r="W26" s="159"/>
      <c r="X26" s="165"/>
    </row>
    <row r="27" spans="1:260" ht="56.25" customHeight="1" thickBot="1" x14ac:dyDescent="0.3">
      <c r="A27" s="565"/>
      <c r="B27" s="166" t="s">
        <v>48</v>
      </c>
      <c r="C27" s="177" t="s">
        <v>525</v>
      </c>
      <c r="D27" s="178" t="s">
        <v>526</v>
      </c>
      <c r="E27" s="179" t="s">
        <v>503</v>
      </c>
      <c r="F27" s="180" t="s">
        <v>528</v>
      </c>
      <c r="G27" s="95"/>
      <c r="H27" s="158"/>
      <c r="I27" s="144" t="s">
        <v>161</v>
      </c>
      <c r="J27" s="161"/>
      <c r="K27" s="146" t="s">
        <v>617</v>
      </c>
      <c r="L27" s="160" t="s">
        <v>702</v>
      </c>
      <c r="N27" s="158"/>
      <c r="O27" s="144"/>
      <c r="P27" s="161"/>
      <c r="Q27" s="159"/>
      <c r="R27" s="147"/>
      <c r="S27" s="151"/>
      <c r="T27" s="158"/>
      <c r="U27" s="144"/>
      <c r="V27" s="161"/>
      <c r="W27" s="159"/>
      <c r="X27" s="165"/>
    </row>
    <row r="28" spans="1:260" s="138" customFormat="1" ht="30" customHeight="1" thickBot="1" x14ac:dyDescent="0.3">
      <c r="A28" s="559" t="s">
        <v>67</v>
      </c>
      <c r="B28" s="123"/>
      <c r="C28" s="124" t="s">
        <v>118</v>
      </c>
      <c r="D28" s="123"/>
      <c r="E28" s="123"/>
      <c r="F28" s="153"/>
      <c r="G28" s="108"/>
      <c r="H28" s="126">
        <f>+COUNTIF(H29:H30,"&lt;&gt;"&amp;"")</f>
        <v>0</v>
      </c>
      <c r="I28" s="127">
        <f>+COUNTIF(I29:I30,"Cumplida "&amp;"*")</f>
        <v>0</v>
      </c>
      <c r="J28" s="128" t="str">
        <f>IFERROR(+I28/H28,"No se programaron actividades relacionadas con este objetivo")</f>
        <v>No se programaron actividades relacionadas con este objetivo</v>
      </c>
      <c r="K28" s="129"/>
      <c r="L28" s="130"/>
      <c r="M28" s="131"/>
      <c r="N28" s="126">
        <f>+COUNTIF(N29:N30,"&lt;&gt;"&amp;"")</f>
        <v>0</v>
      </c>
      <c r="O28" s="181">
        <f>+COUNTIF(O29:O30,"Cumplida "&amp;"*")</f>
        <v>0</v>
      </c>
      <c r="P28" s="182" t="str">
        <f>IFERROR(+O28/N28,"No se programaron actividades relacionadas con este objetivo")</f>
        <v>No se programaron actividades relacionadas con este objetivo</v>
      </c>
      <c r="Q28" s="183"/>
      <c r="R28" s="184"/>
      <c r="S28" s="137"/>
      <c r="T28" s="132">
        <f>+COUNTIF(T29:T30,"&lt;&gt;"&amp;"")</f>
        <v>0</v>
      </c>
      <c r="U28" s="133">
        <f>+COUNTIF(U29:U30,"Cumplida "&amp;"*")</f>
        <v>0</v>
      </c>
      <c r="V28" s="134" t="str">
        <f>IFERROR(+U28/T28,"No se programaron actividades relacionadas con este objetivo")</f>
        <v>No se programaron actividades relacionadas con este objetivo</v>
      </c>
      <c r="W28" s="135"/>
      <c r="X28" s="136"/>
      <c r="Z28" s="118"/>
      <c r="AA28" s="118"/>
      <c r="AB28" s="118"/>
      <c r="AC28" s="118"/>
      <c r="AD28" s="118"/>
      <c r="AE28" s="118"/>
      <c r="AF28" s="118"/>
      <c r="AG28" s="118"/>
      <c r="AH28" s="118"/>
      <c r="AI28" s="118"/>
      <c r="AJ28" s="118"/>
      <c r="AK28" s="118"/>
      <c r="AL28" s="118"/>
      <c r="AM28" s="118"/>
      <c r="AN28" s="118"/>
      <c r="AO28" s="118"/>
      <c r="AP28" s="118"/>
      <c r="AQ28" s="118"/>
      <c r="AR28" s="118"/>
      <c r="AS28" s="118"/>
      <c r="AT28" s="118"/>
      <c r="AU28" s="118"/>
      <c r="AV28" s="118"/>
      <c r="AW28" s="118"/>
      <c r="AX28" s="118"/>
      <c r="AY28" s="118"/>
      <c r="AZ28" s="118"/>
      <c r="BA28" s="118"/>
      <c r="BB28" s="118"/>
      <c r="BC28" s="118"/>
      <c r="BD28" s="118"/>
      <c r="BE28" s="118"/>
      <c r="BF28" s="118"/>
      <c r="BG28" s="118"/>
      <c r="BH28" s="118"/>
      <c r="BI28" s="118"/>
      <c r="BJ28" s="118"/>
      <c r="BK28" s="118"/>
      <c r="BL28" s="118"/>
      <c r="BM28" s="118"/>
      <c r="BN28" s="118"/>
      <c r="BO28" s="118"/>
      <c r="BP28" s="118"/>
      <c r="BQ28" s="118"/>
      <c r="BR28" s="118"/>
      <c r="BS28" s="118"/>
      <c r="BT28" s="118"/>
      <c r="BU28" s="118"/>
      <c r="BV28" s="118"/>
      <c r="BW28" s="118"/>
      <c r="BX28" s="118"/>
      <c r="BY28" s="118"/>
      <c r="BZ28" s="118"/>
      <c r="CA28" s="118"/>
      <c r="CB28" s="118"/>
      <c r="CC28" s="118"/>
      <c r="CD28" s="118"/>
      <c r="CE28" s="118"/>
      <c r="CF28" s="118"/>
      <c r="CG28" s="118"/>
      <c r="CH28" s="118"/>
      <c r="CI28" s="118"/>
      <c r="CJ28" s="118"/>
      <c r="CK28" s="118"/>
      <c r="CL28" s="118"/>
      <c r="CM28" s="118"/>
      <c r="CN28" s="118"/>
      <c r="CO28" s="118"/>
      <c r="CP28" s="118"/>
      <c r="CQ28" s="118"/>
      <c r="CR28" s="118"/>
      <c r="CS28" s="118"/>
      <c r="CT28" s="118"/>
      <c r="CU28" s="118"/>
      <c r="CV28" s="118"/>
      <c r="CW28" s="118"/>
      <c r="CX28" s="118"/>
      <c r="CY28" s="118"/>
      <c r="CZ28" s="118"/>
      <c r="DA28" s="118"/>
      <c r="DB28" s="118"/>
      <c r="DC28" s="118"/>
      <c r="DD28" s="118"/>
      <c r="DE28" s="118"/>
      <c r="DF28" s="118"/>
      <c r="DG28" s="118"/>
      <c r="DH28" s="118"/>
      <c r="DI28" s="118"/>
      <c r="DJ28" s="118"/>
      <c r="DK28" s="118"/>
      <c r="DL28" s="118"/>
      <c r="DM28" s="118"/>
      <c r="DN28" s="118"/>
      <c r="DO28" s="118"/>
      <c r="DP28" s="118"/>
      <c r="DQ28" s="118"/>
      <c r="DR28" s="118"/>
      <c r="DS28" s="118"/>
      <c r="DT28" s="118"/>
      <c r="DU28" s="118"/>
      <c r="DV28" s="118"/>
      <c r="DW28" s="118"/>
      <c r="DX28" s="118"/>
      <c r="DY28" s="118"/>
      <c r="DZ28" s="118"/>
      <c r="EA28" s="118"/>
      <c r="EB28" s="118"/>
      <c r="EC28" s="118"/>
      <c r="ED28" s="118"/>
      <c r="EE28" s="118"/>
      <c r="EF28" s="118"/>
      <c r="EG28" s="118"/>
      <c r="EH28" s="118"/>
      <c r="EI28" s="118"/>
      <c r="EJ28" s="118"/>
      <c r="EK28" s="118"/>
      <c r="EL28" s="118"/>
      <c r="EM28" s="118"/>
      <c r="EN28" s="118"/>
      <c r="EO28" s="118"/>
      <c r="EP28" s="118"/>
      <c r="EQ28" s="118"/>
      <c r="ER28" s="118"/>
      <c r="ES28" s="118"/>
      <c r="ET28" s="118"/>
      <c r="EU28" s="118"/>
      <c r="EV28" s="118"/>
      <c r="EW28" s="118"/>
      <c r="EX28" s="118"/>
      <c r="EY28" s="118"/>
      <c r="EZ28" s="118"/>
      <c r="FA28" s="118"/>
      <c r="FB28" s="118"/>
      <c r="FC28" s="118"/>
      <c r="FD28" s="118"/>
      <c r="FE28" s="118"/>
      <c r="FF28" s="118"/>
      <c r="FG28" s="118"/>
      <c r="FH28" s="118"/>
      <c r="FI28" s="118"/>
      <c r="FJ28" s="118"/>
      <c r="FK28" s="118"/>
      <c r="FL28" s="118"/>
      <c r="FM28" s="118"/>
      <c r="FN28" s="118"/>
      <c r="FO28" s="118"/>
      <c r="FP28" s="118"/>
      <c r="FQ28" s="118"/>
      <c r="FR28" s="118"/>
      <c r="FS28" s="118"/>
      <c r="FT28" s="118"/>
      <c r="FU28" s="118"/>
      <c r="FV28" s="118"/>
      <c r="FW28" s="118"/>
      <c r="FX28" s="118"/>
      <c r="FY28" s="118"/>
      <c r="FZ28" s="118"/>
      <c r="GA28" s="118"/>
      <c r="GB28" s="118"/>
      <c r="GC28" s="118"/>
      <c r="GD28" s="118"/>
      <c r="GE28" s="118"/>
      <c r="GF28" s="118"/>
      <c r="GG28" s="118"/>
      <c r="GH28" s="118"/>
      <c r="GI28" s="118"/>
      <c r="GJ28" s="118"/>
      <c r="GK28" s="118"/>
      <c r="GL28" s="118"/>
      <c r="GM28" s="118"/>
      <c r="GN28" s="118"/>
      <c r="GO28" s="118"/>
      <c r="GP28" s="118"/>
      <c r="GQ28" s="118"/>
      <c r="GR28" s="118"/>
      <c r="GS28" s="118"/>
      <c r="GT28" s="118"/>
      <c r="GU28" s="118"/>
      <c r="GV28" s="118"/>
      <c r="GW28" s="118"/>
      <c r="GX28" s="118"/>
      <c r="GY28" s="118"/>
      <c r="GZ28" s="118"/>
      <c r="HA28" s="118"/>
      <c r="HB28" s="118"/>
      <c r="HC28" s="118"/>
      <c r="HD28" s="118"/>
      <c r="HE28" s="118"/>
      <c r="HF28" s="118"/>
      <c r="HG28" s="118"/>
      <c r="HH28" s="118"/>
      <c r="HI28" s="118"/>
      <c r="HJ28" s="118"/>
      <c r="HK28" s="118"/>
      <c r="HL28" s="118"/>
      <c r="HM28" s="118"/>
      <c r="HN28" s="118"/>
      <c r="HO28" s="118"/>
      <c r="HP28" s="118"/>
      <c r="HQ28" s="118"/>
      <c r="HR28" s="118"/>
      <c r="HS28" s="118"/>
      <c r="HT28" s="118"/>
      <c r="HU28" s="118"/>
      <c r="HV28" s="118"/>
      <c r="HW28" s="118"/>
      <c r="HX28" s="118"/>
      <c r="HY28" s="118"/>
      <c r="HZ28" s="118"/>
      <c r="IA28" s="118"/>
      <c r="IB28" s="118"/>
      <c r="IC28" s="118"/>
      <c r="ID28" s="118"/>
      <c r="IE28" s="118"/>
      <c r="IF28" s="118"/>
      <c r="IG28" s="118"/>
      <c r="IH28" s="118"/>
      <c r="II28" s="118"/>
      <c r="IJ28" s="118"/>
      <c r="IK28" s="118"/>
      <c r="IL28" s="118"/>
      <c r="IM28" s="118"/>
      <c r="IN28" s="118"/>
      <c r="IO28" s="118"/>
      <c r="IP28" s="118"/>
      <c r="IQ28" s="118"/>
      <c r="IR28" s="118"/>
      <c r="IS28" s="118"/>
      <c r="IT28" s="118"/>
      <c r="IU28" s="118"/>
      <c r="IV28" s="118"/>
      <c r="IW28" s="118"/>
      <c r="IX28" s="118"/>
      <c r="IY28" s="118"/>
      <c r="IZ28" s="118"/>
    </row>
    <row r="29" spans="1:260" ht="87" customHeight="1" x14ac:dyDescent="0.25">
      <c r="A29" s="560"/>
      <c r="B29" s="233" t="s">
        <v>49</v>
      </c>
      <c r="C29" s="177" t="s">
        <v>529</v>
      </c>
      <c r="D29" s="566" t="s">
        <v>530</v>
      </c>
      <c r="E29" s="185" t="s">
        <v>531</v>
      </c>
      <c r="F29" s="180" t="s">
        <v>532</v>
      </c>
      <c r="G29" s="95"/>
      <c r="H29" s="158"/>
      <c r="I29" s="144" t="s">
        <v>121</v>
      </c>
      <c r="J29" s="161"/>
      <c r="K29" s="146" t="s">
        <v>617</v>
      </c>
      <c r="L29" s="186" t="s">
        <v>629</v>
      </c>
      <c r="N29" s="158"/>
      <c r="O29" s="144"/>
      <c r="P29" s="161"/>
      <c r="Q29" s="150"/>
      <c r="R29" s="187"/>
      <c r="S29" s="151"/>
      <c r="T29" s="158"/>
      <c r="U29" s="144"/>
      <c r="V29" s="161"/>
      <c r="W29" s="188"/>
      <c r="X29" s="189"/>
    </row>
    <row r="30" spans="1:260" ht="86.25" customHeight="1" thickBot="1" x14ac:dyDescent="0.3">
      <c r="A30" s="560"/>
      <c r="B30" s="234" t="s">
        <v>50</v>
      </c>
      <c r="C30" s="190" t="s">
        <v>85</v>
      </c>
      <c r="D30" s="567"/>
      <c r="E30" s="191" t="s">
        <v>531</v>
      </c>
      <c r="F30" s="180" t="s">
        <v>532</v>
      </c>
      <c r="G30" s="95"/>
      <c r="H30" s="158"/>
      <c r="I30" s="144" t="s">
        <v>121</v>
      </c>
      <c r="J30" s="161"/>
      <c r="K30" s="146" t="s">
        <v>617</v>
      </c>
      <c r="L30" s="192" t="s">
        <v>631</v>
      </c>
      <c r="N30" s="158"/>
      <c r="O30" s="144"/>
      <c r="P30" s="161"/>
      <c r="Q30" s="150"/>
      <c r="R30" s="192"/>
      <c r="S30" s="151"/>
      <c r="T30" s="158"/>
      <c r="U30" s="144"/>
      <c r="V30" s="161"/>
      <c r="W30" s="150"/>
      <c r="X30" s="152"/>
    </row>
    <row r="31" spans="1:260" x14ac:dyDescent="0.25">
      <c r="X31" s="94"/>
    </row>
  </sheetData>
  <customSheetViews>
    <customSheetView guid="{A18BB86E-DB44-47F1-B842-D73307AB453F}" showGridLines="0" fitToPage="1" hiddenRows="1" hiddenColumns="1">
      <selection activeCell="L33" sqref="L33"/>
      <pageMargins left="0.23622047244094491" right="0.23622047244094491" top="0.74803149606299213" bottom="0.74803149606299213" header="0.31496062992125984" footer="0.31496062992125984"/>
      <printOptions horizontalCentered="1"/>
      <pageSetup paperSize="5" scale="38" fitToHeight="0" orientation="landscape" r:id="rId1"/>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 guid="{13CE4E0B-6D7C-47AC-BA40-02AD9E229BD1}" showGridLines="0" fitToPage="1" hiddenRows="1" hiddenColumns="1">
      <selection activeCell="K5" sqref="K5"/>
      <pageMargins left="0.23622047244094491" right="0.23622047244094491" top="0.74803149606299213" bottom="0.74803149606299213" header="0.31496062992125984" footer="0.31496062992125984"/>
      <printOptions horizontalCentered="1"/>
      <pageSetup paperSize="5" scale="38" fitToHeight="0" orientation="landscape" r:id="rId2"/>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s>
  <mergeCells count="18">
    <mergeCell ref="A9:F9"/>
    <mergeCell ref="H9:L9"/>
    <mergeCell ref="N9:R9"/>
    <mergeCell ref="T9:X9"/>
    <mergeCell ref="B10:F10"/>
    <mergeCell ref="K10:K11"/>
    <mergeCell ref="L10:L11"/>
    <mergeCell ref="Q10:Q11"/>
    <mergeCell ref="R10:R11"/>
    <mergeCell ref="W10:W11"/>
    <mergeCell ref="A28:A30"/>
    <mergeCell ref="X10:X11"/>
    <mergeCell ref="B11:C11"/>
    <mergeCell ref="A12:A13"/>
    <mergeCell ref="A14:A18"/>
    <mergeCell ref="A19:A22"/>
    <mergeCell ref="A23:A27"/>
    <mergeCell ref="D29:D30"/>
  </mergeCells>
  <conditionalFormatting sqref="I12 O12:O14 O31 O25:O28 I14:I15 O18:O19 O22:O23 U12:U31 I17:I31">
    <cfRule type="cellIs" dxfId="869" priority="55" operator="equal">
      <formula>"Vencida"</formula>
    </cfRule>
    <cfRule type="cellIs" dxfId="868" priority="56" operator="equal">
      <formula>"No Cumplida"</formula>
    </cfRule>
    <cfRule type="cellIs" dxfId="867" priority="57" operator="equal">
      <formula>"En Avance"</formula>
    </cfRule>
    <cfRule type="cellIs" dxfId="866" priority="58" operator="equal">
      <formula>"Cumplida (FT)"</formula>
    </cfRule>
    <cfRule type="cellIs" dxfId="865" priority="59" operator="equal">
      <formula>"Cumplida (DT)"</formula>
    </cfRule>
    <cfRule type="cellIs" dxfId="864" priority="60" operator="equal">
      <formula>"Sin Avance"</formula>
    </cfRule>
  </conditionalFormatting>
  <conditionalFormatting sqref="I13">
    <cfRule type="cellIs" dxfId="863" priority="43" operator="equal">
      <formula>"Vencida"</formula>
    </cfRule>
    <cfRule type="cellIs" dxfId="862" priority="44" operator="equal">
      <formula>"No Cumplida"</formula>
    </cfRule>
    <cfRule type="cellIs" dxfId="861" priority="45" operator="equal">
      <formula>"En Avance"</formula>
    </cfRule>
    <cfRule type="cellIs" dxfId="860" priority="46" operator="equal">
      <formula>"Cumplida (FT)"</formula>
    </cfRule>
    <cfRule type="cellIs" dxfId="859" priority="47" operator="equal">
      <formula>"Cumplida (DT)"</formula>
    </cfRule>
    <cfRule type="cellIs" dxfId="858" priority="48" operator="equal">
      <formula>"Sin Avance"</formula>
    </cfRule>
  </conditionalFormatting>
  <conditionalFormatting sqref="O15">
    <cfRule type="cellIs" dxfId="857" priority="37" operator="equal">
      <formula>"Vencida"</formula>
    </cfRule>
    <cfRule type="cellIs" dxfId="856" priority="38" operator="equal">
      <formula>"No Cumplida"</formula>
    </cfRule>
    <cfRule type="cellIs" dxfId="855" priority="39" operator="equal">
      <formula>"En Avance"</formula>
    </cfRule>
    <cfRule type="cellIs" dxfId="854" priority="40" operator="equal">
      <formula>"Cumplida (FT)"</formula>
    </cfRule>
    <cfRule type="cellIs" dxfId="853" priority="41" operator="equal">
      <formula>"Cumplida (DT)"</formula>
    </cfRule>
    <cfRule type="cellIs" dxfId="852" priority="42" operator="equal">
      <formula>"Sin Avance"</formula>
    </cfRule>
  </conditionalFormatting>
  <conditionalFormatting sqref="O16">
    <cfRule type="cellIs" dxfId="851" priority="31" operator="equal">
      <formula>"Vencida"</formula>
    </cfRule>
    <cfRule type="cellIs" dxfId="850" priority="32" operator="equal">
      <formula>"No Cumplida"</formula>
    </cfRule>
    <cfRule type="cellIs" dxfId="849" priority="33" operator="equal">
      <formula>"En Avance"</formula>
    </cfRule>
    <cfRule type="cellIs" dxfId="848" priority="34" operator="equal">
      <formula>"Cumplida (FT)"</formula>
    </cfRule>
    <cfRule type="cellIs" dxfId="847" priority="35" operator="equal">
      <formula>"Cumplida (DT)"</formula>
    </cfRule>
    <cfRule type="cellIs" dxfId="846" priority="36" operator="equal">
      <formula>"Sin Avance"</formula>
    </cfRule>
  </conditionalFormatting>
  <conditionalFormatting sqref="O17">
    <cfRule type="cellIs" dxfId="845" priority="25" operator="equal">
      <formula>"Vencida"</formula>
    </cfRule>
    <cfRule type="cellIs" dxfId="844" priority="26" operator="equal">
      <formula>"No Cumplida"</formula>
    </cfRule>
    <cfRule type="cellIs" dxfId="843" priority="27" operator="equal">
      <formula>"En Avance"</formula>
    </cfRule>
    <cfRule type="cellIs" dxfId="842" priority="28" operator="equal">
      <formula>"Cumplida (FT)"</formula>
    </cfRule>
    <cfRule type="cellIs" dxfId="841" priority="29" operator="equal">
      <formula>"Cumplida (DT)"</formula>
    </cfRule>
    <cfRule type="cellIs" dxfId="840" priority="30" operator="equal">
      <formula>"Sin Avance"</formula>
    </cfRule>
  </conditionalFormatting>
  <conditionalFormatting sqref="O20:O21">
    <cfRule type="cellIs" dxfId="839" priority="19" operator="equal">
      <formula>"Vencida"</formula>
    </cfRule>
    <cfRule type="cellIs" dxfId="838" priority="20" operator="equal">
      <formula>"No Cumplida"</formula>
    </cfRule>
    <cfRule type="cellIs" dxfId="837" priority="21" operator="equal">
      <formula>"En Avance"</formula>
    </cfRule>
    <cfRule type="cellIs" dxfId="836" priority="22" operator="equal">
      <formula>"Cumplida (FT)"</formula>
    </cfRule>
    <cfRule type="cellIs" dxfId="835" priority="23" operator="equal">
      <formula>"Cumplida (DT)"</formula>
    </cfRule>
    <cfRule type="cellIs" dxfId="834" priority="24" operator="equal">
      <formula>"Sin Avance"</formula>
    </cfRule>
  </conditionalFormatting>
  <conditionalFormatting sqref="O29:O30">
    <cfRule type="cellIs" dxfId="833" priority="13" operator="equal">
      <formula>"Vencida"</formula>
    </cfRule>
    <cfRule type="cellIs" dxfId="832" priority="14" operator="equal">
      <formula>"No Cumplida"</formula>
    </cfRule>
    <cfRule type="cellIs" dxfId="831" priority="15" operator="equal">
      <formula>"En Avance"</formula>
    </cfRule>
    <cfRule type="cellIs" dxfId="830" priority="16" operator="equal">
      <formula>"Cumplida (FT)"</formula>
    </cfRule>
    <cfRule type="cellIs" dxfId="829" priority="17" operator="equal">
      <formula>"Cumplida (DT)"</formula>
    </cfRule>
    <cfRule type="cellIs" dxfId="828" priority="18" operator="equal">
      <formula>"Sin Avance"</formula>
    </cfRule>
  </conditionalFormatting>
  <conditionalFormatting sqref="O24">
    <cfRule type="cellIs" dxfId="827" priority="7" operator="equal">
      <formula>"Vencida"</formula>
    </cfRule>
    <cfRule type="cellIs" dxfId="826" priority="8" operator="equal">
      <formula>"No Cumplida"</formula>
    </cfRule>
    <cfRule type="cellIs" dxfId="825" priority="9" operator="equal">
      <formula>"En Avance"</formula>
    </cfRule>
    <cfRule type="cellIs" dxfId="824" priority="10" operator="equal">
      <formula>"Cumplida (FT)"</formula>
    </cfRule>
    <cfRule type="cellIs" dxfId="823" priority="11" operator="equal">
      <formula>"Cumplida (DT)"</formula>
    </cfRule>
    <cfRule type="cellIs" dxfId="822" priority="12" operator="equal">
      <formula>"Sin Avance"</formula>
    </cfRule>
  </conditionalFormatting>
  <conditionalFormatting sqref="I16">
    <cfRule type="cellIs" dxfId="821" priority="1" operator="equal">
      <formula>"Vencida"</formula>
    </cfRule>
    <cfRule type="cellIs" dxfId="820" priority="2" operator="equal">
      <formula>"No Cumplida"</formula>
    </cfRule>
    <cfRule type="cellIs" dxfId="819" priority="3" operator="equal">
      <formula>"En Avance"</formula>
    </cfRule>
    <cfRule type="cellIs" dxfId="818" priority="4" operator="equal">
      <formula>"Cumplida (FT)"</formula>
    </cfRule>
    <cfRule type="cellIs" dxfId="817" priority="5" operator="equal">
      <formula>"Cumplida (DT)"</formula>
    </cfRule>
    <cfRule type="cellIs" dxfId="816" priority="6" operator="equal">
      <formula>"Sin Avance"</formula>
    </cfRule>
  </conditionalFormatting>
  <dataValidations count="2">
    <dataValidation type="list" allowBlank="1" showInputMessage="1" showErrorMessage="1" sqref="O20:O22 O24:O27 I20:I22 I24:I27 I15:I18 O13 I13 O15:O18 O29:O30 I29:I30">
      <formula1>Califica</formula1>
    </dataValidation>
    <dataValidation type="list" allowBlank="1" showInputMessage="1" showErrorMessage="1" sqref="U29:U30 U24:U27 U20:U22 U15:U18 U13">
      <formula1>Califica2</formula1>
    </dataValidation>
  </dataValidations>
  <printOptions horizontalCentered="1"/>
  <pageMargins left="0.23622047244094491" right="0.23622047244094491" top="0.74803149606299213" bottom="0.74803149606299213" header="0.31496062992125984" footer="0.31496062992125984"/>
  <pageSetup paperSize="5" scale="39" fitToHeight="0" orientation="landscape" r:id="rId3"/>
  <headerFooter>
    <oddHeader xml:space="preserve">&amp;L
</oddHeader>
    <oddFooter>&amp;L&amp;9Aprobó: Flor Alicia Rojas Aguilar - Jefe Oficina de Control Interno (E)
Revisó: Marcela López&amp;R&amp;9&amp;P de &amp;N</oddFooter>
  </headerFooter>
  <legacyDrawing r:id="rId4"/>
  <picture r:id="rId5"/>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
    <pageSetUpPr fitToPage="1"/>
  </sheetPr>
  <dimension ref="A1:X139"/>
  <sheetViews>
    <sheetView showGridLines="0" showWhiteSpace="0" zoomScaleNormal="100" zoomScaleSheetLayoutView="55" workbookViewId="0">
      <pane xSplit="2" ySplit="12" topLeftCell="C13" activePane="bottomRight" state="frozen"/>
      <selection activeCell="L14" sqref="L14"/>
      <selection pane="topRight" activeCell="L14" sqref="L14"/>
      <selection pane="bottomLeft" activeCell="L14" sqref="L14"/>
      <selection pane="bottomRight" activeCell="L14" sqref="L14"/>
    </sheetView>
  </sheetViews>
  <sheetFormatPr baseColWidth="10" defaultColWidth="11.42578125" defaultRowHeight="12.75" zeroHeight="1" x14ac:dyDescent="0.25"/>
  <cols>
    <col min="1" max="1" width="15.42578125" style="92" customWidth="1"/>
    <col min="2" max="2" width="5" style="91" customWidth="1"/>
    <col min="3" max="3" width="33.140625" style="92" customWidth="1"/>
    <col min="4" max="4" width="19.42578125" style="92" customWidth="1"/>
    <col min="5" max="5" width="17.28515625" style="92" customWidth="1"/>
    <col min="6" max="6" width="14.7109375" style="93" customWidth="1"/>
    <col min="7" max="7" width="1.42578125" style="91" customWidth="1"/>
    <col min="8" max="9" width="12.5703125" style="91" customWidth="1"/>
    <col min="10" max="10" width="15.42578125" style="91" customWidth="1"/>
    <col min="11" max="11" width="15.7109375" style="91" customWidth="1"/>
    <col min="12" max="12" width="67.7109375" style="94" customWidth="1"/>
    <col min="13" max="13" width="1.42578125" style="91" customWidth="1"/>
    <col min="14" max="15" width="13.42578125" style="91" hidden="1" customWidth="1"/>
    <col min="16" max="16" width="15.5703125" style="91" hidden="1" customWidth="1"/>
    <col min="17" max="17" width="15.7109375" style="91" hidden="1" customWidth="1"/>
    <col min="18" max="18" width="99.42578125" style="94" hidden="1" customWidth="1"/>
    <col min="19" max="19" width="1.42578125" style="95" customWidth="1"/>
    <col min="20" max="21" width="13.28515625" style="91" hidden="1" customWidth="1"/>
    <col min="22" max="22" width="14.5703125" style="91" hidden="1" customWidth="1"/>
    <col min="23" max="23" width="15.7109375" style="91" hidden="1" customWidth="1"/>
    <col min="24" max="24" width="61.7109375" style="91" hidden="1" customWidth="1"/>
    <col min="25" max="261" width="11.42578125" style="91" customWidth="1"/>
    <col min="262" max="16384" width="11.42578125" style="91"/>
  </cols>
  <sheetData>
    <row r="1" spans="1:24" hidden="1" x14ac:dyDescent="0.25"/>
    <row r="2" spans="1:24" hidden="1" x14ac:dyDescent="0.25">
      <c r="A2" s="96" t="s">
        <v>60</v>
      </c>
      <c r="B2" s="96"/>
      <c r="C2" s="97"/>
      <c r="D2" s="97"/>
      <c r="E2" s="97"/>
      <c r="F2" s="97"/>
      <c r="G2" s="97"/>
      <c r="H2" s="97"/>
      <c r="I2" s="97"/>
      <c r="J2" s="97"/>
      <c r="K2" s="97"/>
      <c r="L2" s="97"/>
      <c r="M2" s="97"/>
      <c r="N2" s="97"/>
      <c r="O2" s="97"/>
      <c r="P2" s="97"/>
      <c r="Q2" s="97"/>
      <c r="R2" s="97"/>
      <c r="S2" s="98"/>
      <c r="T2" s="97"/>
      <c r="U2" s="97"/>
      <c r="V2" s="97"/>
      <c r="W2" s="97"/>
      <c r="X2" s="97"/>
    </row>
    <row r="3" spans="1:24" hidden="1" x14ac:dyDescent="0.2">
      <c r="B3" s="99"/>
      <c r="C3" s="100"/>
    </row>
    <row r="4" spans="1:24" hidden="1" x14ac:dyDescent="0.2">
      <c r="A4" s="101" t="s">
        <v>13</v>
      </c>
      <c r="B4" s="101"/>
      <c r="C4" s="103" t="s">
        <v>620</v>
      </c>
    </row>
    <row r="5" spans="1:24" hidden="1" x14ac:dyDescent="0.2">
      <c r="A5" s="101" t="s">
        <v>81</v>
      </c>
      <c r="B5" s="101"/>
      <c r="C5" s="103">
        <v>2019</v>
      </c>
    </row>
    <row r="6" spans="1:24" hidden="1" x14ac:dyDescent="0.25">
      <c r="A6" s="104" t="s">
        <v>82</v>
      </c>
      <c r="B6" s="104"/>
      <c r="C6" s="105">
        <v>43586</v>
      </c>
    </row>
    <row r="7" spans="1:24" hidden="1" x14ac:dyDescent="0.25">
      <c r="C7" s="235"/>
    </row>
    <row r="8" spans="1:24" ht="13.5" hidden="1" thickBot="1" x14ac:dyDescent="0.3">
      <c r="G8" s="95"/>
    </row>
    <row r="9" spans="1:24" ht="13.5" thickBot="1" x14ac:dyDescent="0.3">
      <c r="A9" s="582" t="s">
        <v>61</v>
      </c>
      <c r="B9" s="583"/>
      <c r="C9" s="583"/>
      <c r="D9" s="583"/>
      <c r="E9" s="583"/>
      <c r="F9" s="584"/>
      <c r="G9" s="106"/>
      <c r="H9" s="572" t="s">
        <v>7</v>
      </c>
      <c r="I9" s="570"/>
      <c r="J9" s="570"/>
      <c r="K9" s="570"/>
      <c r="L9" s="571"/>
      <c r="N9" s="572" t="s">
        <v>8</v>
      </c>
      <c r="O9" s="570"/>
      <c r="P9" s="570"/>
      <c r="Q9" s="570"/>
      <c r="R9" s="571"/>
      <c r="T9" s="572" t="s">
        <v>9</v>
      </c>
      <c r="U9" s="570"/>
      <c r="V9" s="570"/>
      <c r="W9" s="570"/>
      <c r="X9" s="571"/>
    </row>
    <row r="10" spans="1:24" ht="63" customHeight="1" thickBot="1" x14ac:dyDescent="0.3">
      <c r="A10" s="236" t="s">
        <v>72</v>
      </c>
      <c r="B10" s="585" t="s">
        <v>640</v>
      </c>
      <c r="C10" s="586"/>
      <c r="D10" s="586"/>
      <c r="E10" s="586"/>
      <c r="F10" s="587"/>
      <c r="G10" s="237"/>
      <c r="H10" s="112" t="s">
        <v>130</v>
      </c>
      <c r="I10" s="113"/>
      <c r="J10" s="238">
        <v>43585</v>
      </c>
      <c r="K10" s="561" t="s">
        <v>125</v>
      </c>
      <c r="L10" s="561" t="s">
        <v>0</v>
      </c>
      <c r="N10" s="112" t="s">
        <v>130</v>
      </c>
      <c r="O10" s="113"/>
      <c r="P10" s="238">
        <v>43343</v>
      </c>
      <c r="Q10" s="561" t="s">
        <v>125</v>
      </c>
      <c r="R10" s="561" t="s">
        <v>0</v>
      </c>
      <c r="T10" s="112" t="s">
        <v>130</v>
      </c>
      <c r="U10" s="113"/>
      <c r="V10" s="238">
        <v>43465</v>
      </c>
      <c r="W10" s="239"/>
      <c r="X10" s="561" t="s">
        <v>0</v>
      </c>
    </row>
    <row r="11" spans="1:24" ht="39" thickBot="1" x14ac:dyDescent="0.3">
      <c r="A11" s="240" t="s">
        <v>11</v>
      </c>
      <c r="B11" s="588" t="s">
        <v>68</v>
      </c>
      <c r="C11" s="584"/>
      <c r="D11" s="116" t="s">
        <v>69</v>
      </c>
      <c r="E11" s="116" t="s">
        <v>70</v>
      </c>
      <c r="F11" s="117" t="s">
        <v>71</v>
      </c>
      <c r="H11" s="119" t="s">
        <v>12</v>
      </c>
      <c r="I11" s="122" t="s">
        <v>10</v>
      </c>
      <c r="J11" s="122" t="s">
        <v>73</v>
      </c>
      <c r="K11" s="562"/>
      <c r="L11" s="562"/>
      <c r="N11" s="119" t="s">
        <v>12</v>
      </c>
      <c r="O11" s="122" t="s">
        <v>10</v>
      </c>
      <c r="P11" s="122" t="s">
        <v>73</v>
      </c>
      <c r="Q11" s="562"/>
      <c r="R11" s="562"/>
      <c r="T11" s="119" t="s">
        <v>12</v>
      </c>
      <c r="U11" s="122" t="s">
        <v>10</v>
      </c>
      <c r="V11" s="122" t="s">
        <v>73</v>
      </c>
      <c r="W11" s="122"/>
      <c r="X11" s="562"/>
    </row>
    <row r="12" spans="1:24" ht="30" customHeight="1" thickBot="1" x14ac:dyDescent="0.3">
      <c r="A12" s="578" t="s">
        <v>109</v>
      </c>
      <c r="B12" s="241"/>
      <c r="C12" s="242" t="s">
        <v>143</v>
      </c>
      <c r="D12" s="241"/>
      <c r="E12" s="241"/>
      <c r="F12" s="243"/>
      <c r="G12" s="108"/>
      <c r="H12" s="132">
        <v>10</v>
      </c>
      <c r="I12" s="133">
        <f>+COUNTIF(I13:I24,"Cumplida "&amp;"*")</f>
        <v>6</v>
      </c>
      <c r="J12" s="134">
        <f>IFERROR(+I12/H12,"No se programaron actividades relacionadas con este objetivo")</f>
        <v>0.6</v>
      </c>
      <c r="K12" s="135"/>
      <c r="L12" s="136"/>
      <c r="M12" s="131"/>
      <c r="N12" s="132">
        <f>+COUNTIF(N13:N24,"&lt;&gt;"&amp;"")</f>
        <v>0</v>
      </c>
      <c r="O12" s="133">
        <f>+COUNTIF(O13:O24,"Cumplida "&amp;"*")</f>
        <v>0</v>
      </c>
      <c r="P12" s="134" t="str">
        <f>IFERROR(+O12/N12,"No se programaron actividades relacionadas con este objetivo")</f>
        <v>No se programaron actividades relacionadas con este objetivo</v>
      </c>
      <c r="Q12" s="135"/>
      <c r="R12" s="136"/>
      <c r="S12" s="118"/>
      <c r="T12" s="132">
        <f>+COUNTIF(T13:T24,"&lt;&gt;"&amp;"")</f>
        <v>0</v>
      </c>
      <c r="U12" s="133">
        <f>+COUNTIF(U13:U24,"Cumplida "&amp;"*")</f>
        <v>0</v>
      </c>
      <c r="V12" s="134" t="str">
        <f>IFERROR(+U12/T12,"No se programaron actividades relacionadas con este objetivo")</f>
        <v>No se programaron actividades relacionadas con este objetivo</v>
      </c>
      <c r="W12" s="135"/>
      <c r="X12" s="136"/>
    </row>
    <row r="13" spans="1:24" ht="177" customHeight="1" x14ac:dyDescent="0.25">
      <c r="A13" s="579"/>
      <c r="B13" s="161">
        <v>1</v>
      </c>
      <c r="C13" s="263" t="s">
        <v>543</v>
      </c>
      <c r="D13" s="263" t="s">
        <v>544</v>
      </c>
      <c r="E13" s="264" t="s">
        <v>165</v>
      </c>
      <c r="F13" s="265">
        <v>43496</v>
      </c>
      <c r="H13" s="244"/>
      <c r="I13" s="144" t="s">
        <v>122</v>
      </c>
      <c r="J13" s="161"/>
      <c r="K13" s="146" t="s">
        <v>617</v>
      </c>
      <c r="L13" s="165" t="s">
        <v>705</v>
      </c>
      <c r="N13" s="244"/>
      <c r="O13" s="144"/>
      <c r="P13" s="161"/>
      <c r="Q13" s="159"/>
      <c r="R13" s="165"/>
      <c r="T13" s="245"/>
      <c r="U13" s="144"/>
      <c r="V13" s="161"/>
      <c r="W13" s="159"/>
      <c r="X13" s="165"/>
    </row>
    <row r="14" spans="1:24" ht="106.5" customHeight="1" x14ac:dyDescent="0.25">
      <c r="A14" s="579"/>
      <c r="B14" s="266">
        <v>2</v>
      </c>
      <c r="C14" s="263" t="s">
        <v>545</v>
      </c>
      <c r="D14" s="263" t="s">
        <v>546</v>
      </c>
      <c r="E14" s="264" t="s">
        <v>165</v>
      </c>
      <c r="F14" s="265">
        <v>43496</v>
      </c>
      <c r="H14" s="244"/>
      <c r="I14" s="144" t="s">
        <v>122</v>
      </c>
      <c r="J14" s="161"/>
      <c r="K14" s="146" t="s">
        <v>617</v>
      </c>
      <c r="L14" s="147" t="s">
        <v>706</v>
      </c>
      <c r="N14" s="244"/>
      <c r="O14" s="144"/>
      <c r="P14" s="161"/>
      <c r="Q14" s="159"/>
      <c r="R14" s="147"/>
      <c r="T14" s="246"/>
      <c r="U14" s="144"/>
      <c r="V14" s="161"/>
      <c r="W14" s="159"/>
      <c r="X14" s="165"/>
    </row>
    <row r="15" spans="1:24" ht="185.25" customHeight="1" x14ac:dyDescent="0.25">
      <c r="A15" s="579"/>
      <c r="B15" s="266">
        <v>3</v>
      </c>
      <c r="C15" s="263" t="s">
        <v>547</v>
      </c>
      <c r="D15" s="263" t="s">
        <v>548</v>
      </c>
      <c r="E15" s="264" t="s">
        <v>165</v>
      </c>
      <c r="F15" s="265">
        <v>43555</v>
      </c>
      <c r="H15" s="244"/>
      <c r="I15" s="144" t="s">
        <v>122</v>
      </c>
      <c r="J15" s="161"/>
      <c r="K15" s="146" t="s">
        <v>617</v>
      </c>
      <c r="L15" s="165" t="s">
        <v>707</v>
      </c>
      <c r="N15" s="244"/>
      <c r="O15" s="144"/>
      <c r="P15" s="161"/>
      <c r="Q15" s="159"/>
      <c r="R15" s="165"/>
      <c r="T15" s="246"/>
      <c r="U15" s="144"/>
      <c r="V15" s="161"/>
      <c r="W15" s="159"/>
      <c r="X15" s="165"/>
    </row>
    <row r="16" spans="1:24" ht="117.75" customHeight="1" x14ac:dyDescent="0.25">
      <c r="A16" s="579"/>
      <c r="B16" s="161">
        <v>4</v>
      </c>
      <c r="C16" s="263" t="s">
        <v>549</v>
      </c>
      <c r="D16" s="263" t="s">
        <v>550</v>
      </c>
      <c r="E16" s="264" t="s">
        <v>165</v>
      </c>
      <c r="F16" s="265">
        <v>43555</v>
      </c>
      <c r="H16" s="244"/>
      <c r="I16" s="144" t="s">
        <v>122</v>
      </c>
      <c r="J16" s="161"/>
      <c r="K16" s="146" t="s">
        <v>617</v>
      </c>
      <c r="L16" s="169" t="s">
        <v>708</v>
      </c>
      <c r="N16" s="244"/>
      <c r="O16" s="144"/>
      <c r="P16" s="161"/>
      <c r="Q16" s="159"/>
      <c r="R16" s="169"/>
      <c r="T16" s="246"/>
      <c r="U16" s="144"/>
      <c r="V16" s="161"/>
      <c r="W16" s="159"/>
      <c r="X16" s="165"/>
    </row>
    <row r="17" spans="1:24" ht="186.75" customHeight="1" x14ac:dyDescent="0.25">
      <c r="A17" s="579"/>
      <c r="B17" s="266">
        <v>5</v>
      </c>
      <c r="C17" s="263" t="s">
        <v>551</v>
      </c>
      <c r="D17" s="263" t="s">
        <v>552</v>
      </c>
      <c r="E17" s="264" t="s">
        <v>165</v>
      </c>
      <c r="F17" s="265">
        <v>43555</v>
      </c>
      <c r="H17" s="158"/>
      <c r="I17" s="144" t="s">
        <v>122</v>
      </c>
      <c r="J17" s="161"/>
      <c r="K17" s="146" t="s">
        <v>617</v>
      </c>
      <c r="L17" s="169" t="s">
        <v>713</v>
      </c>
      <c r="N17" s="158"/>
      <c r="O17" s="144"/>
      <c r="P17" s="161"/>
      <c r="Q17" s="159"/>
      <c r="R17" s="169"/>
      <c r="T17" s="247"/>
      <c r="U17" s="144"/>
      <c r="V17" s="161"/>
      <c r="W17" s="159"/>
      <c r="X17" s="165"/>
    </row>
    <row r="18" spans="1:24" ht="329.25" customHeight="1" x14ac:dyDescent="0.25">
      <c r="A18" s="579"/>
      <c r="B18" s="266">
        <v>6</v>
      </c>
      <c r="C18" s="263" t="s">
        <v>553</v>
      </c>
      <c r="D18" s="263" t="s">
        <v>554</v>
      </c>
      <c r="E18" s="267" t="s">
        <v>165</v>
      </c>
      <c r="F18" s="265">
        <v>43585</v>
      </c>
      <c r="H18" s="158"/>
      <c r="I18" s="144" t="s">
        <v>122</v>
      </c>
      <c r="J18" s="161"/>
      <c r="K18" s="146" t="s">
        <v>617</v>
      </c>
      <c r="L18" s="169" t="s">
        <v>714</v>
      </c>
      <c r="N18" s="158"/>
      <c r="O18" s="144"/>
      <c r="P18" s="161"/>
      <c r="Q18" s="159"/>
      <c r="R18" s="169"/>
      <c r="T18" s="247"/>
      <c r="U18" s="144"/>
      <c r="V18" s="161"/>
      <c r="W18" s="159"/>
      <c r="X18" s="165"/>
    </row>
    <row r="19" spans="1:24" ht="193.5" customHeight="1" x14ac:dyDescent="0.25">
      <c r="A19" s="579"/>
      <c r="B19" s="161">
        <v>7</v>
      </c>
      <c r="C19" s="263" t="s">
        <v>555</v>
      </c>
      <c r="D19" s="263" t="s">
        <v>164</v>
      </c>
      <c r="E19" s="264" t="s">
        <v>560</v>
      </c>
      <c r="F19" s="268">
        <v>43814</v>
      </c>
      <c r="H19" s="158"/>
      <c r="I19" s="144" t="s">
        <v>161</v>
      </c>
      <c r="J19" s="161"/>
      <c r="K19" s="146" t="s">
        <v>617</v>
      </c>
      <c r="L19" s="160" t="s">
        <v>642</v>
      </c>
      <c r="N19" s="158"/>
      <c r="O19" s="144"/>
      <c r="P19" s="161"/>
      <c r="Q19" s="159"/>
      <c r="R19" s="169"/>
      <c r="T19" s="247"/>
      <c r="U19" s="144"/>
      <c r="V19" s="161"/>
      <c r="W19" s="159"/>
      <c r="X19" s="165"/>
    </row>
    <row r="20" spans="1:24" ht="193.5" customHeight="1" x14ac:dyDescent="0.25">
      <c r="A20" s="579"/>
      <c r="B20" s="266">
        <v>8</v>
      </c>
      <c r="C20" s="263" t="s">
        <v>374</v>
      </c>
      <c r="D20" s="263" t="s">
        <v>375</v>
      </c>
      <c r="E20" s="264" t="s">
        <v>91</v>
      </c>
      <c r="F20" s="268">
        <v>43814</v>
      </c>
      <c r="H20" s="158"/>
      <c r="I20" s="144" t="s">
        <v>121</v>
      </c>
      <c r="J20" s="161"/>
      <c r="K20" s="146" t="s">
        <v>617</v>
      </c>
      <c r="L20" s="169" t="s">
        <v>709</v>
      </c>
      <c r="N20" s="158"/>
      <c r="O20" s="144"/>
      <c r="P20" s="161"/>
      <c r="Q20" s="159"/>
      <c r="R20" s="169"/>
      <c r="T20" s="247"/>
      <c r="U20" s="144"/>
      <c r="V20" s="161"/>
      <c r="W20" s="159"/>
      <c r="X20" s="165"/>
    </row>
    <row r="21" spans="1:24" ht="168" customHeight="1" x14ac:dyDescent="0.25">
      <c r="A21" s="579"/>
      <c r="B21" s="266">
        <v>9</v>
      </c>
      <c r="C21" s="263" t="s">
        <v>556</v>
      </c>
      <c r="D21" s="263" t="s">
        <v>557</v>
      </c>
      <c r="E21" s="264" t="s">
        <v>165</v>
      </c>
      <c r="F21" s="268">
        <v>43646</v>
      </c>
      <c r="H21" s="244"/>
      <c r="I21" s="144" t="s">
        <v>161</v>
      </c>
      <c r="J21" s="161"/>
      <c r="K21" s="146" t="s">
        <v>617</v>
      </c>
      <c r="L21" s="169" t="s">
        <v>643</v>
      </c>
      <c r="N21" s="246"/>
      <c r="O21" s="144"/>
      <c r="P21" s="161"/>
      <c r="Q21" s="159"/>
      <c r="R21" s="169"/>
      <c r="T21" s="246"/>
      <c r="U21" s="144"/>
      <c r="V21" s="161"/>
      <c r="W21" s="159"/>
      <c r="X21" s="165"/>
    </row>
    <row r="22" spans="1:24" ht="155.25" customHeight="1" thickBot="1" x14ac:dyDescent="0.3">
      <c r="A22" s="579"/>
      <c r="B22" s="161">
        <v>10</v>
      </c>
      <c r="C22" s="263" t="s">
        <v>558</v>
      </c>
      <c r="D22" s="263" t="s">
        <v>559</v>
      </c>
      <c r="E22" s="264" t="s">
        <v>165</v>
      </c>
      <c r="F22" s="268">
        <v>43769</v>
      </c>
      <c r="H22" s="244"/>
      <c r="I22" s="144" t="s">
        <v>161</v>
      </c>
      <c r="J22" s="161"/>
      <c r="K22" s="146" t="s">
        <v>617</v>
      </c>
      <c r="L22" s="169" t="s">
        <v>644</v>
      </c>
      <c r="N22" s="246"/>
      <c r="O22" s="144"/>
      <c r="P22" s="161"/>
      <c r="Q22" s="159"/>
      <c r="R22" s="169"/>
      <c r="T22" s="246"/>
      <c r="U22" s="144"/>
      <c r="V22" s="161"/>
      <c r="W22" s="159"/>
      <c r="X22" s="165"/>
    </row>
    <row r="23" spans="1:24" ht="148.5" hidden="1" customHeight="1" thickBot="1" x14ac:dyDescent="0.3">
      <c r="A23" s="579"/>
      <c r="B23" s="248"/>
      <c r="C23" s="269"/>
      <c r="D23" s="269"/>
      <c r="E23" s="270"/>
      <c r="F23" s="271"/>
      <c r="H23" s="244"/>
      <c r="I23" s="144"/>
      <c r="J23" s="161"/>
      <c r="K23" s="159" t="s">
        <v>158</v>
      </c>
      <c r="L23" s="165"/>
      <c r="N23" s="246"/>
      <c r="O23" s="144"/>
      <c r="P23" s="161"/>
      <c r="Q23" s="159" t="s">
        <v>158</v>
      </c>
      <c r="R23" s="165"/>
      <c r="T23" s="246"/>
      <c r="U23" s="144"/>
      <c r="V23" s="161"/>
      <c r="W23" s="159"/>
      <c r="X23" s="165"/>
    </row>
    <row r="24" spans="1:24" ht="182.25" hidden="1" customHeight="1" thickBot="1" x14ac:dyDescent="0.3">
      <c r="A24" s="580"/>
      <c r="B24" s="248"/>
      <c r="C24" s="269"/>
      <c r="D24" s="269"/>
      <c r="E24" s="270"/>
      <c r="F24" s="271"/>
      <c r="H24" s="244"/>
      <c r="I24" s="144"/>
      <c r="J24" s="161"/>
      <c r="K24" s="159" t="s">
        <v>158</v>
      </c>
      <c r="L24" s="169"/>
      <c r="N24" s="249"/>
      <c r="O24" s="144"/>
      <c r="P24" s="161"/>
      <c r="Q24" s="159" t="s">
        <v>158</v>
      </c>
      <c r="R24" s="147"/>
      <c r="T24" s="249"/>
      <c r="U24" s="144"/>
      <c r="V24" s="161"/>
      <c r="W24" s="159"/>
      <c r="X24" s="165"/>
    </row>
    <row r="25" spans="1:24" s="138" customFormat="1" ht="30" customHeight="1" thickBot="1" x14ac:dyDescent="0.3">
      <c r="A25" s="559" t="s">
        <v>63</v>
      </c>
      <c r="B25" s="241"/>
      <c r="C25" s="242" t="s">
        <v>87</v>
      </c>
      <c r="D25" s="241"/>
      <c r="E25" s="241"/>
      <c r="F25" s="243"/>
      <c r="G25" s="108"/>
      <c r="H25" s="132">
        <f>+COUNTIF(H26:H30,"&lt;&gt;"&amp;"")</f>
        <v>0</v>
      </c>
      <c r="I25" s="133">
        <f>+COUNTIF(I26:I30,"Cumplida "&amp;"*")</f>
        <v>0</v>
      </c>
      <c r="J25" s="134" t="str">
        <f>IFERROR(+I25/H25,"No se programaron actividades relacionadas con este objetivo")</f>
        <v>No se programaron actividades relacionadas con este objetivo</v>
      </c>
      <c r="K25" s="135"/>
      <c r="L25" s="136"/>
      <c r="M25" s="131"/>
      <c r="N25" s="132">
        <f>+COUNTIF(N26:N30,"&lt;&gt;"&amp;"")</f>
        <v>0</v>
      </c>
      <c r="O25" s="133">
        <f>+COUNTIF(O26:O30,"Cumplida "&amp;"*")</f>
        <v>0</v>
      </c>
      <c r="P25" s="134" t="str">
        <f>IFERROR(+O25/N25,"No se programaron actividades relacionadas con este objetivo")</f>
        <v>No se programaron actividades relacionadas con este objetivo</v>
      </c>
      <c r="Q25" s="135"/>
      <c r="R25" s="136"/>
      <c r="S25" s="118"/>
      <c r="T25" s="132">
        <f>+COUNTIF(T26:T30,"&lt;&gt;"&amp;"")</f>
        <v>0</v>
      </c>
      <c r="U25" s="133">
        <f>+COUNTIF(U26:U30,"Cumplida "&amp;"*")</f>
        <v>0</v>
      </c>
      <c r="V25" s="134" t="str">
        <f>IFERROR(+U25/T25,"No se programaron actividades relacionadas con este objetivo")</f>
        <v>No se programaron actividades relacionadas con este objetivo</v>
      </c>
      <c r="W25" s="135"/>
      <c r="X25" s="136"/>
    </row>
    <row r="26" spans="1:24" ht="131.25" customHeight="1" x14ac:dyDescent="0.25">
      <c r="A26" s="576"/>
      <c r="B26" s="272" t="s">
        <v>1</v>
      </c>
      <c r="C26" s="263" t="s">
        <v>561</v>
      </c>
      <c r="D26" s="263" t="s">
        <v>562</v>
      </c>
      <c r="E26" s="264" t="s">
        <v>165</v>
      </c>
      <c r="F26" s="180">
        <v>43814</v>
      </c>
      <c r="H26" s="244"/>
      <c r="I26" s="144" t="s">
        <v>161</v>
      </c>
      <c r="J26" s="161"/>
      <c r="K26" s="146" t="s">
        <v>617</v>
      </c>
      <c r="L26" s="169" t="s">
        <v>645</v>
      </c>
      <c r="N26" s="244"/>
      <c r="O26" s="144"/>
      <c r="P26" s="161"/>
      <c r="Q26" s="159"/>
      <c r="R26" s="160"/>
      <c r="T26" s="244"/>
      <c r="U26" s="144"/>
      <c r="V26" s="161"/>
      <c r="W26" s="159"/>
      <c r="X26" s="165"/>
    </row>
    <row r="27" spans="1:24" ht="117.75" customHeight="1" thickBot="1" x14ac:dyDescent="0.3">
      <c r="A27" s="576"/>
      <c r="B27" s="272" t="s">
        <v>2</v>
      </c>
      <c r="C27" s="263" t="s">
        <v>563</v>
      </c>
      <c r="D27" s="263" t="s">
        <v>564</v>
      </c>
      <c r="E27" s="264" t="s">
        <v>165</v>
      </c>
      <c r="F27" s="268">
        <v>43814</v>
      </c>
      <c r="H27" s="244"/>
      <c r="I27" s="144" t="s">
        <v>161</v>
      </c>
      <c r="J27" s="161"/>
      <c r="K27" s="146" t="s">
        <v>617</v>
      </c>
      <c r="L27" s="169" t="s">
        <v>645</v>
      </c>
      <c r="N27" s="244"/>
      <c r="O27" s="144"/>
      <c r="P27" s="161"/>
      <c r="Q27" s="159"/>
      <c r="R27" s="169"/>
      <c r="T27" s="244"/>
      <c r="U27" s="144"/>
      <c r="V27" s="161"/>
      <c r="W27" s="159"/>
      <c r="X27" s="165"/>
    </row>
    <row r="28" spans="1:24" ht="19.5" hidden="1" customHeight="1" x14ac:dyDescent="0.25">
      <c r="A28" s="576"/>
      <c r="B28" s="173"/>
      <c r="C28" s="269"/>
      <c r="D28" s="269"/>
      <c r="E28" s="269"/>
      <c r="F28" s="271"/>
      <c r="H28" s="244"/>
      <c r="I28" s="144"/>
      <c r="J28" s="161"/>
      <c r="K28" s="159" t="s">
        <v>158</v>
      </c>
      <c r="L28" s="165"/>
      <c r="N28" s="244"/>
      <c r="O28" s="144"/>
      <c r="P28" s="161"/>
      <c r="Q28" s="159" t="s">
        <v>158</v>
      </c>
      <c r="R28" s="165"/>
      <c r="T28" s="244"/>
      <c r="U28" s="144"/>
      <c r="V28" s="161"/>
      <c r="W28" s="159"/>
      <c r="X28" s="165"/>
    </row>
    <row r="29" spans="1:24" ht="19.5" hidden="1" customHeight="1" x14ac:dyDescent="0.25">
      <c r="A29" s="576"/>
      <c r="B29" s="173"/>
      <c r="C29" s="269"/>
      <c r="D29" s="269"/>
      <c r="E29" s="269"/>
      <c r="F29" s="271"/>
      <c r="H29" s="244"/>
      <c r="I29" s="144"/>
      <c r="J29" s="161"/>
      <c r="K29" s="159" t="s">
        <v>158</v>
      </c>
      <c r="L29" s="165"/>
      <c r="N29" s="244"/>
      <c r="O29" s="144"/>
      <c r="P29" s="161"/>
      <c r="Q29" s="159" t="s">
        <v>158</v>
      </c>
      <c r="R29" s="165"/>
      <c r="T29" s="244"/>
      <c r="U29" s="144"/>
      <c r="V29" s="161"/>
      <c r="W29" s="159"/>
      <c r="X29" s="165"/>
    </row>
    <row r="30" spans="1:24" ht="19.5" hidden="1" customHeight="1" thickBot="1" x14ac:dyDescent="0.3">
      <c r="A30" s="577"/>
      <c r="B30" s="173"/>
      <c r="C30" s="269"/>
      <c r="D30" s="269"/>
      <c r="E30" s="269"/>
      <c r="F30" s="271"/>
      <c r="H30" s="244"/>
      <c r="I30" s="144"/>
      <c r="J30" s="161"/>
      <c r="K30" s="159" t="s">
        <v>158</v>
      </c>
      <c r="L30" s="165"/>
      <c r="N30" s="244"/>
      <c r="O30" s="144"/>
      <c r="P30" s="161"/>
      <c r="Q30" s="159" t="s">
        <v>158</v>
      </c>
      <c r="R30" s="165"/>
      <c r="T30" s="244"/>
      <c r="U30" s="144"/>
      <c r="V30" s="161"/>
      <c r="W30" s="159"/>
      <c r="X30" s="165"/>
    </row>
    <row r="31" spans="1:24" s="138" customFormat="1" ht="30" customHeight="1" thickBot="1" x14ac:dyDescent="0.3">
      <c r="A31" s="559" t="s">
        <v>64</v>
      </c>
      <c r="B31" s="241"/>
      <c r="C31" s="242" t="s">
        <v>88</v>
      </c>
      <c r="D31" s="241"/>
      <c r="E31" s="241"/>
      <c r="F31" s="243"/>
      <c r="G31" s="108"/>
      <c r="H31" s="132">
        <f>+COUNTIF(H32:H34,"&lt;&gt;"&amp;"")</f>
        <v>0</v>
      </c>
      <c r="I31" s="133">
        <f>+COUNTIF(I32:I34,"Cumplida "&amp;"*")</f>
        <v>0</v>
      </c>
      <c r="J31" s="134" t="str">
        <f>IFERROR(+I31/H31,"No se programaron actividades relacionadas con este objetivo")</f>
        <v>No se programaron actividades relacionadas con este objetivo</v>
      </c>
      <c r="K31" s="135"/>
      <c r="L31" s="136"/>
      <c r="M31" s="131"/>
      <c r="N31" s="132">
        <f>+COUNTIF(N32:N34,"&lt;&gt;"&amp;"")</f>
        <v>0</v>
      </c>
      <c r="O31" s="133">
        <f>+COUNTIF(O32:O34,"Cumplida "&amp;"*")</f>
        <v>0</v>
      </c>
      <c r="P31" s="134" t="str">
        <f>IFERROR(+O31/N31,"No se programaron actividades relacionadas con este objetivo")</f>
        <v>No se programaron actividades relacionadas con este objetivo</v>
      </c>
      <c r="Q31" s="135"/>
      <c r="R31" s="136"/>
      <c r="S31" s="118"/>
      <c r="T31" s="132">
        <f>+COUNTIF(T32:T34,"&lt;&gt;"&amp;"")</f>
        <v>0</v>
      </c>
      <c r="U31" s="133">
        <f>+COUNTIF(U32:U34,"Cumplida "&amp;"*")</f>
        <v>0</v>
      </c>
      <c r="V31" s="134" t="str">
        <f>IFERROR(+U31/T31,"No se programaron actividades relacionadas con este objetivo")</f>
        <v>No se programaron actividades relacionadas con este objetivo</v>
      </c>
      <c r="W31" s="135"/>
      <c r="X31" s="136"/>
    </row>
    <row r="32" spans="1:24" ht="141.75" customHeight="1" x14ac:dyDescent="0.25">
      <c r="A32" s="576"/>
      <c r="B32" s="272" t="s">
        <v>4</v>
      </c>
      <c r="C32" s="263" t="s">
        <v>565</v>
      </c>
      <c r="D32" s="263" t="s">
        <v>566</v>
      </c>
      <c r="E32" s="264" t="s">
        <v>165</v>
      </c>
      <c r="F32" s="268">
        <v>43814</v>
      </c>
      <c r="H32" s="244"/>
      <c r="I32" s="144" t="s">
        <v>161</v>
      </c>
      <c r="J32" s="161"/>
      <c r="K32" s="146" t="s">
        <v>617</v>
      </c>
      <c r="L32" s="169" t="s">
        <v>645</v>
      </c>
      <c r="N32" s="244"/>
      <c r="O32" s="144"/>
      <c r="P32" s="161"/>
      <c r="Q32" s="159"/>
      <c r="R32" s="165"/>
      <c r="T32" s="244"/>
      <c r="U32" s="144"/>
      <c r="V32" s="161"/>
      <c r="W32" s="159"/>
      <c r="X32" s="165"/>
    </row>
    <row r="33" spans="1:24" ht="93" customHeight="1" thickBot="1" x14ac:dyDescent="0.3">
      <c r="A33" s="576"/>
      <c r="B33" s="272" t="s">
        <v>5</v>
      </c>
      <c r="C33" s="263" t="s">
        <v>567</v>
      </c>
      <c r="D33" s="263" t="s">
        <v>568</v>
      </c>
      <c r="E33" s="264" t="s">
        <v>165</v>
      </c>
      <c r="F33" s="268">
        <v>43814</v>
      </c>
      <c r="H33" s="244"/>
      <c r="I33" s="144" t="s">
        <v>161</v>
      </c>
      <c r="J33" s="161"/>
      <c r="K33" s="146" t="s">
        <v>617</v>
      </c>
      <c r="L33" s="169" t="s">
        <v>645</v>
      </c>
      <c r="N33" s="244"/>
      <c r="O33" s="144"/>
      <c r="P33" s="161"/>
      <c r="Q33" s="159"/>
      <c r="R33" s="147"/>
      <c r="T33" s="244"/>
      <c r="U33" s="144"/>
      <c r="V33" s="161"/>
      <c r="W33" s="159"/>
      <c r="X33" s="165"/>
    </row>
    <row r="34" spans="1:24" ht="114.75" hidden="1" customHeight="1" thickBot="1" x14ac:dyDescent="0.3">
      <c r="A34" s="577"/>
      <c r="B34" s="250"/>
      <c r="C34" s="269"/>
      <c r="D34" s="269"/>
      <c r="E34" s="269"/>
      <c r="F34" s="271"/>
      <c r="H34" s="244"/>
      <c r="I34" s="144"/>
      <c r="J34" s="161"/>
      <c r="K34" s="159" t="s">
        <v>158</v>
      </c>
      <c r="L34" s="165"/>
      <c r="N34" s="244"/>
      <c r="O34" s="144"/>
      <c r="P34" s="161"/>
      <c r="Q34" s="159" t="s">
        <v>158</v>
      </c>
      <c r="R34" s="165"/>
      <c r="T34" s="244"/>
      <c r="U34" s="144"/>
      <c r="V34" s="161"/>
      <c r="W34" s="159"/>
      <c r="X34" s="165"/>
    </row>
    <row r="35" spans="1:24" s="138" customFormat="1" ht="39" thickBot="1" x14ac:dyDescent="0.3">
      <c r="A35" s="559" t="s">
        <v>65</v>
      </c>
      <c r="B35" s="241"/>
      <c r="C35" s="242" t="s">
        <v>89</v>
      </c>
      <c r="D35" s="241"/>
      <c r="E35" s="241"/>
      <c r="F35" s="243"/>
      <c r="G35" s="108"/>
      <c r="H35" s="132">
        <v>3</v>
      </c>
      <c r="I35" s="133">
        <f>+COUNTIF(I36:I40,"Cumplida "&amp;"*")</f>
        <v>1</v>
      </c>
      <c r="J35" s="134">
        <f>IFERROR(+I35/H35,"No se programaron actividades relacionadas con este objetivo")</f>
        <v>0.33333333333333331</v>
      </c>
      <c r="K35" s="135"/>
      <c r="L35" s="136"/>
      <c r="M35" s="131"/>
      <c r="N35" s="132">
        <f>+COUNTIF(N36:N40,"&lt;&gt;"&amp;"")</f>
        <v>0</v>
      </c>
      <c r="O35" s="133">
        <f>+COUNTIF(O36:O40,"Cumplida "&amp;"*")</f>
        <v>0</v>
      </c>
      <c r="P35" s="134" t="str">
        <f>IFERROR(+O35/N35,"No se programaron actividades relacionadas con este objetivo")</f>
        <v>No se programaron actividades relacionadas con este objetivo</v>
      </c>
      <c r="Q35" s="135"/>
      <c r="R35" s="136"/>
      <c r="S35" s="118"/>
      <c r="T35" s="132">
        <f>+COUNTIF(T36:T40,"&lt;&gt;"&amp;"")</f>
        <v>0</v>
      </c>
      <c r="U35" s="133">
        <f>+COUNTIF(U36:U40,"Cumplida "&amp;"*")</f>
        <v>0</v>
      </c>
      <c r="V35" s="134" t="str">
        <f>IFERROR(+U35/T35,"No se programaron actividades relacionadas con este objetivo")</f>
        <v>No se programaron actividades relacionadas con este objetivo</v>
      </c>
      <c r="W35" s="135"/>
      <c r="X35" s="136"/>
    </row>
    <row r="36" spans="1:24" ht="182.25" customHeight="1" x14ac:dyDescent="0.25">
      <c r="A36" s="576"/>
      <c r="B36" s="272" t="s">
        <v>20</v>
      </c>
      <c r="C36" s="263" t="s">
        <v>569</v>
      </c>
      <c r="D36" s="263" t="s">
        <v>570</v>
      </c>
      <c r="E36" s="264" t="s">
        <v>165</v>
      </c>
      <c r="F36" s="268">
        <v>43585</v>
      </c>
      <c r="H36" s="244"/>
      <c r="I36" s="144" t="s">
        <v>131</v>
      </c>
      <c r="J36" s="161"/>
      <c r="K36" s="146" t="s">
        <v>617</v>
      </c>
      <c r="L36" s="147" t="s">
        <v>641</v>
      </c>
      <c r="N36" s="244"/>
      <c r="O36" s="144"/>
      <c r="P36" s="161"/>
      <c r="Q36" s="159"/>
      <c r="R36" s="176"/>
      <c r="T36" s="244"/>
      <c r="U36" s="144"/>
      <c r="V36" s="161"/>
      <c r="W36" s="159"/>
      <c r="X36" s="165"/>
    </row>
    <row r="37" spans="1:24" ht="279" customHeight="1" x14ac:dyDescent="0.25">
      <c r="A37" s="576"/>
      <c r="B37" s="273" t="s">
        <v>21</v>
      </c>
      <c r="C37" s="263" t="s">
        <v>17</v>
      </c>
      <c r="D37" s="263" t="s">
        <v>571</v>
      </c>
      <c r="E37" s="264" t="s">
        <v>99</v>
      </c>
      <c r="F37" s="268">
        <v>43814</v>
      </c>
      <c r="H37" s="244"/>
      <c r="I37" s="144" t="s">
        <v>121</v>
      </c>
      <c r="J37" s="161"/>
      <c r="K37" s="146" t="s">
        <v>617</v>
      </c>
      <c r="L37" s="176" t="s">
        <v>710</v>
      </c>
      <c r="N37" s="244"/>
      <c r="O37" s="144"/>
      <c r="P37" s="161"/>
      <c r="Q37" s="159"/>
      <c r="R37" s="176"/>
      <c r="T37" s="244"/>
      <c r="U37" s="144"/>
      <c r="V37" s="161"/>
      <c r="W37" s="251"/>
      <c r="X37" s="252"/>
    </row>
    <row r="38" spans="1:24" ht="177" customHeight="1" thickBot="1" x14ac:dyDescent="0.3">
      <c r="A38" s="576"/>
      <c r="B38" s="273" t="s">
        <v>22</v>
      </c>
      <c r="C38" s="263" t="s">
        <v>572</v>
      </c>
      <c r="D38" s="263" t="s">
        <v>573</v>
      </c>
      <c r="E38" s="264" t="s">
        <v>165</v>
      </c>
      <c r="F38" s="268">
        <v>43555</v>
      </c>
      <c r="H38" s="244"/>
      <c r="I38" s="144" t="s">
        <v>122</v>
      </c>
      <c r="J38" s="161"/>
      <c r="K38" s="146" t="s">
        <v>617</v>
      </c>
      <c r="L38" s="252" t="s">
        <v>618</v>
      </c>
      <c r="N38" s="244"/>
      <c r="O38" s="144"/>
      <c r="P38" s="161"/>
      <c r="Q38" s="159"/>
      <c r="R38" s="176"/>
      <c r="T38" s="244"/>
      <c r="U38" s="144"/>
      <c r="V38" s="161"/>
      <c r="W38" s="251"/>
      <c r="X38" s="252"/>
    </row>
    <row r="39" spans="1:24" ht="128.25" hidden="1" customHeight="1" thickBot="1" x14ac:dyDescent="0.3">
      <c r="A39" s="576"/>
      <c r="B39" s="272" t="s">
        <v>46</v>
      </c>
      <c r="C39" s="263" t="s">
        <v>574</v>
      </c>
      <c r="D39" s="263" t="s">
        <v>575</v>
      </c>
      <c r="E39" s="264" t="s">
        <v>165</v>
      </c>
      <c r="F39" s="268">
        <v>43829</v>
      </c>
      <c r="H39" s="244"/>
      <c r="I39" s="144"/>
      <c r="J39" s="161"/>
      <c r="K39" s="159" t="s">
        <v>158</v>
      </c>
      <c r="L39" s="147"/>
      <c r="N39" s="244"/>
      <c r="O39" s="144"/>
      <c r="P39" s="161"/>
      <c r="Q39" s="159" t="s">
        <v>158</v>
      </c>
      <c r="R39" s="147"/>
      <c r="T39" s="244"/>
      <c r="U39" s="144"/>
      <c r="V39" s="161"/>
      <c r="W39" s="251"/>
      <c r="X39" s="252"/>
    </row>
    <row r="40" spans="1:24" ht="13.5" hidden="1" thickBot="1" x14ac:dyDescent="0.3">
      <c r="A40" s="577"/>
      <c r="B40" s="250"/>
      <c r="C40" s="269"/>
      <c r="D40" s="269"/>
      <c r="E40" s="269"/>
      <c r="F40" s="271"/>
      <c r="H40" s="244"/>
      <c r="I40" s="144"/>
      <c r="J40" s="161"/>
      <c r="K40" s="159" t="s">
        <v>158</v>
      </c>
      <c r="L40" s="147"/>
      <c r="N40" s="244"/>
      <c r="O40" s="144"/>
      <c r="P40" s="161"/>
      <c r="Q40" s="251" t="s">
        <v>158</v>
      </c>
      <c r="R40" s="253"/>
      <c r="T40" s="244"/>
      <c r="U40" s="144"/>
      <c r="V40" s="161"/>
      <c r="W40" s="251"/>
      <c r="X40" s="252"/>
    </row>
    <row r="41" spans="1:24" s="138" customFormat="1" ht="30" customHeight="1" thickBot="1" x14ac:dyDescent="0.3">
      <c r="A41" s="581" t="s">
        <v>66</v>
      </c>
      <c r="B41" s="241"/>
      <c r="C41" s="242" t="s">
        <v>90</v>
      </c>
      <c r="D41" s="241"/>
      <c r="E41" s="241"/>
      <c r="F41" s="243"/>
      <c r="G41" s="108"/>
      <c r="H41" s="126">
        <f>+COUNTIF(H42:H45,"&lt;&gt;"&amp;"")</f>
        <v>0</v>
      </c>
      <c r="I41" s="181">
        <f>+COUNTIF(I42:I45,"Cumplida "&amp;"*")</f>
        <v>0</v>
      </c>
      <c r="J41" s="182" t="str">
        <f>IFERROR(+I41/H41,"No se programaron actividades relacionadas con este objetivo")</f>
        <v>No se programaron actividades relacionadas con este objetivo</v>
      </c>
      <c r="K41" s="183"/>
      <c r="L41" s="184"/>
      <c r="M41" s="131"/>
      <c r="N41" s="126">
        <f>+COUNTIF(N42:N45,"&lt;&gt;"&amp;"")</f>
        <v>0</v>
      </c>
      <c r="O41" s="181">
        <f>+COUNTIF(O42:O45,"Cumplida "&amp;"*")</f>
        <v>0</v>
      </c>
      <c r="P41" s="182" t="str">
        <f>IFERROR(+O41/N41,"No se programaron actividades relacionadas con este objetivo")</f>
        <v>No se programaron actividades relacionadas con este objetivo</v>
      </c>
      <c r="Q41" s="183"/>
      <c r="R41" s="184"/>
      <c r="S41" s="118"/>
      <c r="T41" s="132">
        <f>+COUNTIF(T42:T45,"&lt;&gt;"&amp;"")</f>
        <v>0</v>
      </c>
      <c r="U41" s="133">
        <f>+COUNTIF(U42:U45,"Cumplida "&amp;"*")</f>
        <v>0</v>
      </c>
      <c r="V41" s="134" t="str">
        <f>IFERROR(+U41/T41,"No se programaron actividades relacionadas con este objetivo")</f>
        <v>No se programaron actividades relacionadas con este objetivo</v>
      </c>
      <c r="W41" s="135"/>
      <c r="X41" s="136"/>
    </row>
    <row r="42" spans="1:24" ht="114" customHeight="1" x14ac:dyDescent="0.25">
      <c r="A42" s="560"/>
      <c r="B42" s="272" t="s">
        <v>46</v>
      </c>
      <c r="C42" s="263" t="s">
        <v>574</v>
      </c>
      <c r="D42" s="263" t="s">
        <v>575</v>
      </c>
      <c r="E42" s="264" t="s">
        <v>165</v>
      </c>
      <c r="F42" s="268">
        <v>43829</v>
      </c>
      <c r="H42" s="158"/>
      <c r="I42" s="144" t="s">
        <v>121</v>
      </c>
      <c r="J42" s="161"/>
      <c r="K42" s="146" t="s">
        <v>617</v>
      </c>
      <c r="L42" s="165" t="s">
        <v>619</v>
      </c>
      <c r="N42" s="158"/>
      <c r="O42" s="144"/>
      <c r="P42" s="161"/>
      <c r="Q42" s="159"/>
      <c r="R42" s="147"/>
      <c r="T42" s="244"/>
      <c r="U42" s="144"/>
      <c r="V42" s="161"/>
      <c r="W42" s="159"/>
      <c r="X42" s="165"/>
    </row>
    <row r="43" spans="1:24" ht="76.5" x14ac:dyDescent="0.25">
      <c r="A43" s="560"/>
      <c r="B43" s="272" t="s">
        <v>47</v>
      </c>
      <c r="C43" s="263" t="s">
        <v>576</v>
      </c>
      <c r="D43" s="263" t="s">
        <v>577</v>
      </c>
      <c r="E43" s="264" t="s">
        <v>165</v>
      </c>
      <c r="F43" s="268">
        <v>43814</v>
      </c>
      <c r="H43" s="158"/>
      <c r="I43" s="144" t="s">
        <v>161</v>
      </c>
      <c r="J43" s="161"/>
      <c r="K43" s="146" t="s">
        <v>617</v>
      </c>
      <c r="L43" s="169" t="s">
        <v>715</v>
      </c>
      <c r="N43" s="158"/>
      <c r="O43" s="144"/>
      <c r="P43" s="161"/>
      <c r="Q43" s="159"/>
      <c r="R43" s="147"/>
      <c r="T43" s="244"/>
      <c r="U43" s="144"/>
      <c r="V43" s="161"/>
      <c r="W43" s="159"/>
      <c r="X43" s="165"/>
    </row>
    <row r="44" spans="1:24" ht="148.5" customHeight="1" thickBot="1" x14ac:dyDescent="0.3">
      <c r="A44" s="565"/>
      <c r="B44" s="272" t="s">
        <v>19</v>
      </c>
      <c r="C44" s="263" t="s">
        <v>578</v>
      </c>
      <c r="D44" s="263" t="s">
        <v>579</v>
      </c>
      <c r="E44" s="264" t="s">
        <v>165</v>
      </c>
      <c r="F44" s="268">
        <v>43850</v>
      </c>
      <c r="H44" s="193"/>
      <c r="I44" s="254" t="s">
        <v>161</v>
      </c>
      <c r="J44" s="195"/>
      <c r="K44" s="146" t="s">
        <v>617</v>
      </c>
      <c r="L44" s="384" t="s">
        <v>646</v>
      </c>
      <c r="N44" s="193"/>
      <c r="O44" s="254"/>
      <c r="P44" s="195"/>
      <c r="Q44" s="197"/>
      <c r="R44" s="255"/>
      <c r="T44" s="244"/>
      <c r="U44" s="144"/>
      <c r="V44" s="161"/>
      <c r="W44" s="159"/>
      <c r="X44" s="165"/>
    </row>
    <row r="45" spans="1:24" ht="140.25" hidden="1" customHeight="1" thickBot="1" x14ac:dyDescent="0.3">
      <c r="A45" s="256"/>
      <c r="B45" s="257"/>
      <c r="C45" s="274"/>
      <c r="D45" s="274"/>
      <c r="E45" s="275"/>
      <c r="F45" s="276"/>
      <c r="H45" s="258"/>
      <c r="I45" s="254"/>
      <c r="J45" s="259"/>
      <c r="K45" s="196"/>
      <c r="L45" s="260"/>
      <c r="M45" s="95"/>
      <c r="N45" s="258"/>
      <c r="O45" s="254"/>
      <c r="P45" s="259"/>
      <c r="Q45" s="261"/>
      <c r="R45" s="262"/>
      <c r="T45" s="193"/>
      <c r="U45" s="194"/>
      <c r="V45" s="195"/>
      <c r="W45" s="197"/>
      <c r="X45" s="198"/>
    </row>
    <row r="46" spans="1:24" x14ac:dyDescent="0.25">
      <c r="X46" s="94"/>
    </row>
    <row r="47" spans="1:24" hidden="1" x14ac:dyDescent="0.25"/>
    <row r="48" spans="1:24"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x14ac:dyDescent="0.25"/>
    <row r="136" x14ac:dyDescent="0.25"/>
    <row r="137" x14ac:dyDescent="0.25"/>
    <row r="138" x14ac:dyDescent="0.25"/>
    <row r="139" x14ac:dyDescent="0.25"/>
  </sheetData>
  <customSheetViews>
    <customSheetView guid="{A18BB86E-DB44-47F1-B842-D73307AB453F}" scale="93" showGridLines="0" fitToPage="1" printArea="1" hiddenRows="1" hiddenColumns="1" topLeftCell="A38">
      <selection activeCell="L1" sqref="L1"/>
      <rowBreaks count="3" manualBreakCount="3">
        <brk id="9" max="20" man="1"/>
        <brk id="32" max="20" man="1"/>
        <brk id="40" max="20" man="1"/>
      </rowBreaks>
      <pageMargins left="0.23622047244094491" right="0.23622047244094491" top="0.74803149606299213" bottom="0.74803149606299213" header="0.31496062992125984" footer="0.31496062992125984"/>
      <printOptions horizontalCentered="1"/>
      <pageSetup paperSize="5" scale="38" fitToHeight="0" orientation="landscape" r:id="rId1"/>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 guid="{13CE4E0B-6D7C-47AC-BA40-02AD9E229BD1}" scale="93" showGridLines="0" fitToPage="1" hiddenRows="1" hiddenColumns="1" topLeftCell="E1">
      <selection activeCell="P14" sqref="P14"/>
      <rowBreaks count="3" manualBreakCount="3">
        <brk id="9" max="20" man="1"/>
        <brk id="32" max="20" man="1"/>
        <brk id="40" max="20" man="1"/>
      </rowBreaks>
      <pageMargins left="0.23622047244094491" right="0.23622047244094491" top="0.74803149606299213" bottom="0.74803149606299213" header="0.31496062992125984" footer="0.31496062992125984"/>
      <printOptions horizontalCentered="1"/>
      <pageSetup paperSize="5" scale="38" fitToHeight="0" orientation="landscape" r:id="rId2"/>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s>
  <mergeCells count="16">
    <mergeCell ref="A9:F9"/>
    <mergeCell ref="H9:L9"/>
    <mergeCell ref="N9:R9"/>
    <mergeCell ref="T9:X9"/>
    <mergeCell ref="K10:K11"/>
    <mergeCell ref="Q10:Q11"/>
    <mergeCell ref="B10:F10"/>
    <mergeCell ref="L10:L11"/>
    <mergeCell ref="R10:R11"/>
    <mergeCell ref="X10:X11"/>
    <mergeCell ref="B11:C11"/>
    <mergeCell ref="A25:A30"/>
    <mergeCell ref="A31:A34"/>
    <mergeCell ref="A35:A40"/>
    <mergeCell ref="A12:A24"/>
    <mergeCell ref="A41:A44"/>
  </mergeCells>
  <conditionalFormatting sqref="I10:I11 O10:O11 U10:U11 O25 O31 O35 O40:O41 O46 I34:I35 I39:I41 I45:I46 O28 U13:U46 I23:I31">
    <cfRule type="cellIs" dxfId="815" priority="229" operator="equal">
      <formula>"Vencida"</formula>
    </cfRule>
    <cfRule type="cellIs" dxfId="814" priority="230" operator="equal">
      <formula>"No Cumplida"</formula>
    </cfRule>
    <cfRule type="cellIs" dxfId="813" priority="231" operator="equal">
      <formula>"En Avance"</formula>
    </cfRule>
    <cfRule type="cellIs" dxfId="812" priority="232" operator="equal">
      <formula>"Cumplida (FT)"</formula>
    </cfRule>
    <cfRule type="cellIs" dxfId="811" priority="233" operator="equal">
      <formula>"Cumplida (DT)"</formula>
    </cfRule>
    <cfRule type="cellIs" dxfId="810" priority="234" operator="equal">
      <formula>"Sin Avance"</formula>
    </cfRule>
  </conditionalFormatting>
  <conditionalFormatting sqref="I12">
    <cfRule type="cellIs" dxfId="809" priority="223" operator="equal">
      <formula>"Vencida"</formula>
    </cfRule>
    <cfRule type="cellIs" dxfId="808" priority="224" operator="equal">
      <formula>"No Cumplida"</formula>
    </cfRule>
    <cfRule type="cellIs" dxfId="807" priority="225" operator="equal">
      <formula>"En Avance"</formula>
    </cfRule>
    <cfRule type="cellIs" dxfId="806" priority="226" operator="equal">
      <formula>"Cumplida (FT)"</formula>
    </cfRule>
    <cfRule type="cellIs" dxfId="805" priority="227" operator="equal">
      <formula>"Cumplida (DT)"</formula>
    </cfRule>
    <cfRule type="cellIs" dxfId="804" priority="228" operator="equal">
      <formula>"Sin Avance"</formula>
    </cfRule>
  </conditionalFormatting>
  <conditionalFormatting sqref="O12">
    <cfRule type="cellIs" dxfId="803" priority="217" operator="equal">
      <formula>"Vencida"</formula>
    </cfRule>
    <cfRule type="cellIs" dxfId="802" priority="218" operator="equal">
      <formula>"No Cumplida"</formula>
    </cfRule>
    <cfRule type="cellIs" dxfId="801" priority="219" operator="equal">
      <formula>"En Avance"</formula>
    </cfRule>
    <cfRule type="cellIs" dxfId="800" priority="220" operator="equal">
      <formula>"Cumplida (FT)"</formula>
    </cfRule>
    <cfRule type="cellIs" dxfId="799" priority="221" operator="equal">
      <formula>"Cumplida (DT)"</formula>
    </cfRule>
    <cfRule type="cellIs" dxfId="798" priority="222" operator="equal">
      <formula>"Sin Avance"</formula>
    </cfRule>
  </conditionalFormatting>
  <conditionalFormatting sqref="U12">
    <cfRule type="cellIs" dxfId="797" priority="211" operator="equal">
      <formula>"Vencida"</formula>
    </cfRule>
    <cfRule type="cellIs" dxfId="796" priority="212" operator="equal">
      <formula>"No Cumplida"</formula>
    </cfRule>
    <cfRule type="cellIs" dxfId="795" priority="213" operator="equal">
      <formula>"En Avance"</formula>
    </cfRule>
    <cfRule type="cellIs" dxfId="794" priority="214" operator="equal">
      <formula>"Cumplida (FT)"</formula>
    </cfRule>
    <cfRule type="cellIs" dxfId="793" priority="215" operator="equal">
      <formula>"Cumplida (DT)"</formula>
    </cfRule>
    <cfRule type="cellIs" dxfId="792" priority="216" operator="equal">
      <formula>"Sin Avance"</formula>
    </cfRule>
  </conditionalFormatting>
  <conditionalFormatting sqref="O21">
    <cfRule type="cellIs" dxfId="791" priority="193" operator="equal">
      <formula>"Vencida"</formula>
    </cfRule>
    <cfRule type="cellIs" dxfId="790" priority="194" operator="equal">
      <formula>"No Cumplida"</formula>
    </cfRule>
    <cfRule type="cellIs" dxfId="789" priority="195" operator="equal">
      <formula>"En Avance"</formula>
    </cfRule>
    <cfRule type="cellIs" dxfId="788" priority="196" operator="equal">
      <formula>"Cumplida (FT)"</formula>
    </cfRule>
    <cfRule type="cellIs" dxfId="787" priority="197" operator="equal">
      <formula>"Cumplida (DT)"</formula>
    </cfRule>
    <cfRule type="cellIs" dxfId="786" priority="198" operator="equal">
      <formula>"Sin Avance"</formula>
    </cfRule>
  </conditionalFormatting>
  <conditionalFormatting sqref="O23:O24">
    <cfRule type="cellIs" dxfId="785" priority="181" operator="equal">
      <formula>"Vencida"</formula>
    </cfRule>
    <cfRule type="cellIs" dxfId="784" priority="182" operator="equal">
      <formula>"No Cumplida"</formula>
    </cfRule>
    <cfRule type="cellIs" dxfId="783" priority="183" operator="equal">
      <formula>"En Avance"</formula>
    </cfRule>
    <cfRule type="cellIs" dxfId="782" priority="184" operator="equal">
      <formula>"Cumplida (FT)"</formula>
    </cfRule>
    <cfRule type="cellIs" dxfId="781" priority="185" operator="equal">
      <formula>"Cumplida (DT)"</formula>
    </cfRule>
    <cfRule type="cellIs" dxfId="780" priority="186" operator="equal">
      <formula>"Sin Avance"</formula>
    </cfRule>
  </conditionalFormatting>
  <conditionalFormatting sqref="O26:O27">
    <cfRule type="cellIs" dxfId="779" priority="175" operator="equal">
      <formula>"Vencida"</formula>
    </cfRule>
    <cfRule type="cellIs" dxfId="778" priority="176" operator="equal">
      <formula>"No Cumplida"</formula>
    </cfRule>
    <cfRule type="cellIs" dxfId="777" priority="177" operator="equal">
      <formula>"En Avance"</formula>
    </cfRule>
    <cfRule type="cellIs" dxfId="776" priority="178" operator="equal">
      <formula>"Cumplida (FT)"</formula>
    </cfRule>
    <cfRule type="cellIs" dxfId="775" priority="179" operator="equal">
      <formula>"Cumplida (DT)"</formula>
    </cfRule>
    <cfRule type="cellIs" dxfId="774" priority="180" operator="equal">
      <formula>"Sin Avance"</formula>
    </cfRule>
  </conditionalFormatting>
  <conditionalFormatting sqref="O29">
    <cfRule type="cellIs" dxfId="773" priority="163" operator="equal">
      <formula>"Vencida"</formula>
    </cfRule>
    <cfRule type="cellIs" dxfId="772" priority="164" operator="equal">
      <formula>"No Cumplida"</formula>
    </cfRule>
    <cfRule type="cellIs" dxfId="771" priority="165" operator="equal">
      <formula>"En Avance"</formula>
    </cfRule>
    <cfRule type="cellIs" dxfId="770" priority="166" operator="equal">
      <formula>"Cumplida (FT)"</formula>
    </cfRule>
    <cfRule type="cellIs" dxfId="769" priority="167" operator="equal">
      <formula>"Cumplida (DT)"</formula>
    </cfRule>
    <cfRule type="cellIs" dxfId="768" priority="168" operator="equal">
      <formula>"Sin Avance"</formula>
    </cfRule>
  </conditionalFormatting>
  <conditionalFormatting sqref="O30">
    <cfRule type="cellIs" dxfId="767" priority="157" operator="equal">
      <formula>"Vencida"</formula>
    </cfRule>
    <cfRule type="cellIs" dxfId="766" priority="158" operator="equal">
      <formula>"No Cumplida"</formula>
    </cfRule>
    <cfRule type="cellIs" dxfId="765" priority="159" operator="equal">
      <formula>"En Avance"</formula>
    </cfRule>
    <cfRule type="cellIs" dxfId="764" priority="160" operator="equal">
      <formula>"Cumplida (FT)"</formula>
    </cfRule>
    <cfRule type="cellIs" dxfId="763" priority="161" operator="equal">
      <formula>"Cumplida (DT)"</formula>
    </cfRule>
    <cfRule type="cellIs" dxfId="762" priority="162" operator="equal">
      <formula>"Sin Avance"</formula>
    </cfRule>
  </conditionalFormatting>
  <conditionalFormatting sqref="O34">
    <cfRule type="cellIs" dxfId="761" priority="145" operator="equal">
      <formula>"Vencida"</formula>
    </cfRule>
    <cfRule type="cellIs" dxfId="760" priority="146" operator="equal">
      <formula>"No Cumplida"</formula>
    </cfRule>
    <cfRule type="cellIs" dxfId="759" priority="147" operator="equal">
      <formula>"En Avance"</formula>
    </cfRule>
    <cfRule type="cellIs" dxfId="758" priority="148" operator="equal">
      <formula>"Cumplida (FT)"</formula>
    </cfRule>
    <cfRule type="cellIs" dxfId="757" priority="149" operator="equal">
      <formula>"Cumplida (DT)"</formula>
    </cfRule>
    <cfRule type="cellIs" dxfId="756" priority="150" operator="equal">
      <formula>"Sin Avance"</formula>
    </cfRule>
  </conditionalFormatting>
  <conditionalFormatting sqref="O36:O37">
    <cfRule type="cellIs" dxfId="755" priority="139" operator="equal">
      <formula>"Vencida"</formula>
    </cfRule>
    <cfRule type="cellIs" dxfId="754" priority="140" operator="equal">
      <formula>"No Cumplida"</formula>
    </cfRule>
    <cfRule type="cellIs" dxfId="753" priority="141" operator="equal">
      <formula>"En Avance"</formula>
    </cfRule>
    <cfRule type="cellIs" dxfId="752" priority="142" operator="equal">
      <formula>"Cumplida (FT)"</formula>
    </cfRule>
    <cfRule type="cellIs" dxfId="751" priority="143" operator="equal">
      <formula>"Cumplida (DT)"</formula>
    </cfRule>
    <cfRule type="cellIs" dxfId="750" priority="144" operator="equal">
      <formula>"Sin Avance"</formula>
    </cfRule>
  </conditionalFormatting>
  <conditionalFormatting sqref="O39">
    <cfRule type="cellIs" dxfId="749" priority="127" operator="equal">
      <formula>"Vencida"</formula>
    </cfRule>
    <cfRule type="cellIs" dxfId="748" priority="128" operator="equal">
      <formula>"No Cumplida"</formula>
    </cfRule>
    <cfRule type="cellIs" dxfId="747" priority="129" operator="equal">
      <formula>"En Avance"</formula>
    </cfRule>
    <cfRule type="cellIs" dxfId="746" priority="130" operator="equal">
      <formula>"Cumplida (FT)"</formula>
    </cfRule>
    <cfRule type="cellIs" dxfId="745" priority="131" operator="equal">
      <formula>"Cumplida (DT)"</formula>
    </cfRule>
    <cfRule type="cellIs" dxfId="744" priority="132" operator="equal">
      <formula>"Sin Avance"</formula>
    </cfRule>
  </conditionalFormatting>
  <conditionalFormatting sqref="O44:O45">
    <cfRule type="cellIs" dxfId="743" priority="121" operator="equal">
      <formula>"Vencida"</formula>
    </cfRule>
    <cfRule type="cellIs" dxfId="742" priority="122" operator="equal">
      <formula>"No Cumplida"</formula>
    </cfRule>
    <cfRule type="cellIs" dxfId="741" priority="123" operator="equal">
      <formula>"En Avance"</formula>
    </cfRule>
    <cfRule type="cellIs" dxfId="740" priority="124" operator="equal">
      <formula>"Cumplida (FT)"</formula>
    </cfRule>
    <cfRule type="cellIs" dxfId="739" priority="125" operator="equal">
      <formula>"Cumplida (DT)"</formula>
    </cfRule>
    <cfRule type="cellIs" dxfId="738" priority="126" operator="equal">
      <formula>"Sin Avance"</formula>
    </cfRule>
  </conditionalFormatting>
  <conditionalFormatting sqref="I13:I22">
    <cfRule type="cellIs" dxfId="737" priority="91" operator="equal">
      <formula>"Vencida"</formula>
    </cfRule>
    <cfRule type="cellIs" dxfId="736" priority="92" operator="equal">
      <formula>"No Cumplida"</formula>
    </cfRule>
    <cfRule type="cellIs" dxfId="735" priority="93" operator="equal">
      <formula>"En Avance"</formula>
    </cfRule>
    <cfRule type="cellIs" dxfId="734" priority="94" operator="equal">
      <formula>"Cumplida (FT)"</formula>
    </cfRule>
    <cfRule type="cellIs" dxfId="733" priority="95" operator="equal">
      <formula>"Cumplida (DT)"</formula>
    </cfRule>
    <cfRule type="cellIs" dxfId="732" priority="96" operator="equal">
      <formula>"Sin Avance"</formula>
    </cfRule>
  </conditionalFormatting>
  <conditionalFormatting sqref="I36:I38">
    <cfRule type="cellIs" dxfId="731" priority="67" operator="equal">
      <formula>"Vencida"</formula>
    </cfRule>
    <cfRule type="cellIs" dxfId="730" priority="68" operator="equal">
      <formula>"No Cumplida"</formula>
    </cfRule>
    <cfRule type="cellIs" dxfId="729" priority="69" operator="equal">
      <formula>"En Avance"</formula>
    </cfRule>
    <cfRule type="cellIs" dxfId="728" priority="70" operator="equal">
      <formula>"Cumplida (FT)"</formula>
    </cfRule>
    <cfRule type="cellIs" dxfId="727" priority="71" operator="equal">
      <formula>"Cumplida (DT)"</formula>
    </cfRule>
    <cfRule type="cellIs" dxfId="726" priority="72" operator="equal">
      <formula>"Sin Avance"</formula>
    </cfRule>
  </conditionalFormatting>
  <conditionalFormatting sqref="I42:I44">
    <cfRule type="cellIs" dxfId="725" priority="61" operator="equal">
      <formula>"Vencida"</formula>
    </cfRule>
    <cfRule type="cellIs" dxfId="724" priority="62" operator="equal">
      <formula>"No Cumplida"</formula>
    </cfRule>
    <cfRule type="cellIs" dxfId="723" priority="63" operator="equal">
      <formula>"En Avance"</formula>
    </cfRule>
    <cfRule type="cellIs" dxfId="722" priority="64" operator="equal">
      <formula>"Cumplida (FT)"</formula>
    </cfRule>
    <cfRule type="cellIs" dxfId="721" priority="65" operator="equal">
      <formula>"Cumplida (DT)"</formula>
    </cfRule>
    <cfRule type="cellIs" dxfId="720" priority="66" operator="equal">
      <formula>"Sin Avance"</formula>
    </cfRule>
  </conditionalFormatting>
  <conditionalFormatting sqref="O13">
    <cfRule type="cellIs" dxfId="719" priority="55" operator="equal">
      <formula>"Vencida"</formula>
    </cfRule>
    <cfRule type="cellIs" dxfId="718" priority="56" operator="equal">
      <formula>"No Cumplida"</formula>
    </cfRule>
    <cfRule type="cellIs" dxfId="717" priority="57" operator="equal">
      <formula>"En Avance"</formula>
    </cfRule>
    <cfRule type="cellIs" dxfId="716" priority="58" operator="equal">
      <formula>"Cumplida (FT)"</formula>
    </cfRule>
    <cfRule type="cellIs" dxfId="715" priority="59" operator="equal">
      <formula>"Cumplida (DT)"</formula>
    </cfRule>
    <cfRule type="cellIs" dxfId="714" priority="60" operator="equal">
      <formula>"Sin Avance"</formula>
    </cfRule>
  </conditionalFormatting>
  <conditionalFormatting sqref="O14:O20">
    <cfRule type="cellIs" dxfId="713" priority="49" operator="equal">
      <formula>"Vencida"</formula>
    </cfRule>
    <cfRule type="cellIs" dxfId="712" priority="50" operator="equal">
      <formula>"No Cumplida"</formula>
    </cfRule>
    <cfRule type="cellIs" dxfId="711" priority="51" operator="equal">
      <formula>"En Avance"</formula>
    </cfRule>
    <cfRule type="cellIs" dxfId="710" priority="52" operator="equal">
      <formula>"Cumplida (FT)"</formula>
    </cfRule>
    <cfRule type="cellIs" dxfId="709" priority="53" operator="equal">
      <formula>"Cumplida (DT)"</formula>
    </cfRule>
    <cfRule type="cellIs" dxfId="708" priority="54" operator="equal">
      <formula>"Sin Avance"</formula>
    </cfRule>
  </conditionalFormatting>
  <conditionalFormatting sqref="O22">
    <cfRule type="cellIs" dxfId="707" priority="43" operator="equal">
      <formula>"Vencida"</formula>
    </cfRule>
    <cfRule type="cellIs" dxfId="706" priority="44" operator="equal">
      <formula>"No Cumplida"</formula>
    </cfRule>
    <cfRule type="cellIs" dxfId="705" priority="45" operator="equal">
      <formula>"En Avance"</formula>
    </cfRule>
    <cfRule type="cellIs" dxfId="704" priority="46" operator="equal">
      <formula>"Cumplida (FT)"</formula>
    </cfRule>
    <cfRule type="cellIs" dxfId="703" priority="47" operator="equal">
      <formula>"Cumplida (DT)"</formula>
    </cfRule>
    <cfRule type="cellIs" dxfId="702" priority="48" operator="equal">
      <formula>"Sin Avance"</formula>
    </cfRule>
  </conditionalFormatting>
  <conditionalFormatting sqref="O32">
    <cfRule type="cellIs" dxfId="701" priority="31" operator="equal">
      <formula>"Vencida"</formula>
    </cfRule>
    <cfRule type="cellIs" dxfId="700" priority="32" operator="equal">
      <formula>"No Cumplida"</formula>
    </cfRule>
    <cfRule type="cellIs" dxfId="699" priority="33" operator="equal">
      <formula>"En Avance"</formula>
    </cfRule>
    <cfRule type="cellIs" dxfId="698" priority="34" operator="equal">
      <formula>"Cumplida (FT)"</formula>
    </cfRule>
    <cfRule type="cellIs" dxfId="697" priority="35" operator="equal">
      <formula>"Cumplida (DT)"</formula>
    </cfRule>
    <cfRule type="cellIs" dxfId="696" priority="36" operator="equal">
      <formula>"Sin Avance"</formula>
    </cfRule>
  </conditionalFormatting>
  <conditionalFormatting sqref="O33">
    <cfRule type="cellIs" dxfId="695" priority="25" operator="equal">
      <formula>"Vencida"</formula>
    </cfRule>
    <cfRule type="cellIs" dxfId="694" priority="26" operator="equal">
      <formula>"No Cumplida"</formula>
    </cfRule>
    <cfRule type="cellIs" dxfId="693" priority="27" operator="equal">
      <formula>"En Avance"</formula>
    </cfRule>
    <cfRule type="cellIs" dxfId="692" priority="28" operator="equal">
      <formula>"Cumplida (FT)"</formula>
    </cfRule>
    <cfRule type="cellIs" dxfId="691" priority="29" operator="equal">
      <formula>"Cumplida (DT)"</formula>
    </cfRule>
    <cfRule type="cellIs" dxfId="690" priority="30" operator="equal">
      <formula>"Sin Avance"</formula>
    </cfRule>
  </conditionalFormatting>
  <conditionalFormatting sqref="O38">
    <cfRule type="cellIs" dxfId="689" priority="19" operator="equal">
      <formula>"Vencida"</formula>
    </cfRule>
    <cfRule type="cellIs" dxfId="688" priority="20" operator="equal">
      <formula>"No Cumplida"</formula>
    </cfRule>
    <cfRule type="cellIs" dxfId="687" priority="21" operator="equal">
      <formula>"En Avance"</formula>
    </cfRule>
    <cfRule type="cellIs" dxfId="686" priority="22" operator="equal">
      <formula>"Cumplida (FT)"</formula>
    </cfRule>
    <cfRule type="cellIs" dxfId="685" priority="23" operator="equal">
      <formula>"Cumplida (DT)"</formula>
    </cfRule>
    <cfRule type="cellIs" dxfId="684" priority="24" operator="equal">
      <formula>"Sin Avance"</formula>
    </cfRule>
  </conditionalFormatting>
  <conditionalFormatting sqref="O43">
    <cfRule type="cellIs" dxfId="683" priority="13" operator="equal">
      <formula>"Vencida"</formula>
    </cfRule>
    <cfRule type="cellIs" dxfId="682" priority="14" operator="equal">
      <formula>"No Cumplida"</formula>
    </cfRule>
    <cfRule type="cellIs" dxfId="681" priority="15" operator="equal">
      <formula>"En Avance"</formula>
    </cfRule>
    <cfRule type="cellIs" dxfId="680" priority="16" operator="equal">
      <formula>"Cumplida (FT)"</formula>
    </cfRule>
    <cfRule type="cellIs" dxfId="679" priority="17" operator="equal">
      <formula>"Cumplida (DT)"</formula>
    </cfRule>
    <cfRule type="cellIs" dxfId="678" priority="18" operator="equal">
      <formula>"Sin Avance"</formula>
    </cfRule>
  </conditionalFormatting>
  <conditionalFormatting sqref="O42">
    <cfRule type="cellIs" dxfId="677" priority="7" operator="equal">
      <formula>"Vencida"</formula>
    </cfRule>
    <cfRule type="cellIs" dxfId="676" priority="8" operator="equal">
      <formula>"No Cumplida"</formula>
    </cfRule>
    <cfRule type="cellIs" dxfId="675" priority="9" operator="equal">
      <formula>"En Avance"</formula>
    </cfRule>
    <cfRule type="cellIs" dxfId="674" priority="10" operator="equal">
      <formula>"Cumplida (FT)"</formula>
    </cfRule>
    <cfRule type="cellIs" dxfId="673" priority="11" operator="equal">
      <formula>"Cumplida (DT)"</formula>
    </cfRule>
    <cfRule type="cellIs" dxfId="672" priority="12" operator="equal">
      <formula>"Sin Avance"</formula>
    </cfRule>
  </conditionalFormatting>
  <conditionalFormatting sqref="I32:I33">
    <cfRule type="cellIs" dxfId="671" priority="1" operator="equal">
      <formula>"Vencida"</formula>
    </cfRule>
    <cfRule type="cellIs" dxfId="670" priority="2" operator="equal">
      <formula>"No Cumplida"</formula>
    </cfRule>
    <cfRule type="cellIs" dxfId="669" priority="3" operator="equal">
      <formula>"En Avance"</formula>
    </cfRule>
    <cfRule type="cellIs" dxfId="668" priority="4" operator="equal">
      <formula>"Cumplida (FT)"</formula>
    </cfRule>
    <cfRule type="cellIs" dxfId="667" priority="5" operator="equal">
      <formula>"Cumplida (DT)"</formula>
    </cfRule>
    <cfRule type="cellIs" dxfId="666" priority="6" operator="equal">
      <formula>"Sin Avance"</formula>
    </cfRule>
  </conditionalFormatting>
  <dataValidations count="2">
    <dataValidation type="list" allowBlank="1" showInputMessage="1" showErrorMessage="1" sqref="U42:U45 U13:U24 U26:U30 U32:U34 U36:U40">
      <formula1>Califica2</formula1>
    </dataValidation>
    <dataValidation type="list" allowBlank="1" showInputMessage="1" showErrorMessage="1" sqref="I36:I40 I42:I45 O13:O24 O42:O45 I13:I24 O26:O30 I26:I30 O32:O34 O36:O40 I32:I34">
      <formula1>Califica</formula1>
    </dataValidation>
  </dataValidations>
  <printOptions horizontalCentered="1"/>
  <pageMargins left="0.23622047244094491" right="0.23622047244094491" top="0.74803149606299213" bottom="0.74803149606299213" header="0.31496062992125984" footer="0.31496062992125984"/>
  <pageSetup paperSize="5" scale="73" fitToHeight="0" orientation="landscape" r:id="rId3"/>
  <headerFooter>
    <oddHeader xml:space="preserve">&amp;L
</oddHeader>
    <oddFooter>&amp;L&amp;9Aprobó: Flor Alicia Rojas Aguilar - Jefe Oficina de Control Interno (E)
Revisó: 
Elaboró: Marcela López&amp;R&amp;9&amp;P de &amp;N</oddFooter>
  </headerFooter>
  <rowBreaks count="3" manualBreakCount="3">
    <brk id="9" max="20" man="1"/>
    <brk id="33" max="20" man="1"/>
    <brk id="40" max="20" man="1"/>
  </rowBreaks>
  <legacyDrawing r:id="rId4"/>
  <picture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7">
    <pageSetUpPr fitToPage="1"/>
  </sheetPr>
  <dimension ref="A1:Y134"/>
  <sheetViews>
    <sheetView showGridLines="0" showWhiteSpace="0" zoomScale="85" zoomScaleNormal="85" zoomScaleSheetLayoutView="55" workbookViewId="0">
      <pane xSplit="2" ySplit="12" topLeftCell="D13" activePane="bottomRight" state="frozen"/>
      <selection activeCell="L14" sqref="L14"/>
      <selection pane="topRight" activeCell="L14" sqref="L14"/>
      <selection pane="bottomLeft" activeCell="L14" sqref="L14"/>
      <selection pane="bottomRight" activeCell="L14" sqref="L14"/>
    </sheetView>
  </sheetViews>
  <sheetFormatPr baseColWidth="10" defaultColWidth="0" defaultRowHeight="12.75" zeroHeight="1" x14ac:dyDescent="0.25"/>
  <cols>
    <col min="1" max="1" width="23" style="92" customWidth="1"/>
    <col min="2" max="2" width="5" style="91" customWidth="1"/>
    <col min="3" max="3" width="23" style="92" customWidth="1"/>
    <col min="4" max="4" width="14.7109375" style="92" customWidth="1"/>
    <col min="5" max="5" width="15" style="92" customWidth="1"/>
    <col min="6" max="6" width="12.28515625" style="93" customWidth="1"/>
    <col min="7" max="7" width="1.42578125" style="91" customWidth="1"/>
    <col min="8" max="8" width="12.5703125" style="91" customWidth="1"/>
    <col min="9" max="9" width="13.5703125" style="91" customWidth="1"/>
    <col min="10" max="10" width="15.42578125" style="91" customWidth="1"/>
    <col min="11" max="11" width="16.28515625" style="91" customWidth="1"/>
    <col min="12" max="12" width="125.42578125" style="94" customWidth="1"/>
    <col min="13" max="13" width="1.42578125" style="91" customWidth="1"/>
    <col min="14" max="15" width="13.42578125" style="91" customWidth="1"/>
    <col min="16" max="16" width="15.5703125" style="91" customWidth="1"/>
    <col min="17" max="17" width="15.7109375" style="91" customWidth="1"/>
    <col min="18" max="18" width="97.42578125" style="94" customWidth="1"/>
    <col min="19" max="19" width="1.42578125" style="95" customWidth="1"/>
    <col min="20" max="21" width="13.28515625" style="91" customWidth="1"/>
    <col min="22" max="22" width="14.5703125" style="91" customWidth="1"/>
    <col min="23" max="23" width="15.7109375" style="91" customWidth="1"/>
    <col min="24" max="24" width="61.7109375" style="91" customWidth="1"/>
    <col min="25" max="25" width="11.42578125" style="91" customWidth="1"/>
    <col min="26" max="16384" width="11.42578125" style="91" hidden="1"/>
  </cols>
  <sheetData>
    <row r="1" spans="1:24" hidden="1" x14ac:dyDescent="0.25"/>
    <row r="2" spans="1:24" hidden="1" x14ac:dyDescent="0.25">
      <c r="A2" s="96" t="s">
        <v>60</v>
      </c>
      <c r="B2" s="96"/>
      <c r="C2" s="97"/>
      <c r="D2" s="97"/>
      <c r="E2" s="97"/>
      <c r="F2" s="97"/>
      <c r="G2" s="97"/>
      <c r="H2" s="97"/>
      <c r="I2" s="97"/>
      <c r="J2" s="97"/>
      <c r="K2" s="97"/>
      <c r="L2" s="97"/>
      <c r="M2" s="97"/>
      <c r="N2" s="97"/>
      <c r="O2" s="97"/>
      <c r="P2" s="97"/>
      <c r="Q2" s="97"/>
      <c r="R2" s="97"/>
      <c r="S2" s="98"/>
      <c r="T2" s="97"/>
      <c r="U2" s="97"/>
      <c r="V2" s="97"/>
      <c r="W2" s="97"/>
      <c r="X2" s="97"/>
    </row>
    <row r="3" spans="1:24" hidden="1" x14ac:dyDescent="0.2">
      <c r="B3" s="99"/>
      <c r="C3" s="100"/>
    </row>
    <row r="4" spans="1:24" hidden="1" x14ac:dyDescent="0.2">
      <c r="A4" s="101" t="s">
        <v>13</v>
      </c>
      <c r="B4" s="101"/>
      <c r="C4" s="102" t="s">
        <v>80</v>
      </c>
    </row>
    <row r="5" spans="1:24" hidden="1" x14ac:dyDescent="0.2">
      <c r="A5" s="101" t="s">
        <v>81</v>
      </c>
      <c r="B5" s="101"/>
      <c r="C5" s="103">
        <v>2019</v>
      </c>
    </row>
    <row r="6" spans="1:24" hidden="1" x14ac:dyDescent="0.25">
      <c r="A6" s="104" t="s">
        <v>82</v>
      </c>
      <c r="B6" s="104"/>
      <c r="C6" s="277">
        <v>43586</v>
      </c>
    </row>
    <row r="7" spans="1:24" hidden="1" x14ac:dyDescent="0.25"/>
    <row r="8" spans="1:24" ht="13.5" hidden="1" thickBot="1" x14ac:dyDescent="0.3">
      <c r="G8" s="95"/>
    </row>
    <row r="9" spans="1:24" ht="13.5" thickBot="1" x14ac:dyDescent="0.3">
      <c r="A9" s="582" t="s">
        <v>61</v>
      </c>
      <c r="B9" s="583"/>
      <c r="C9" s="583"/>
      <c r="D9" s="583"/>
      <c r="E9" s="583"/>
      <c r="F9" s="584"/>
      <c r="G9" s="106"/>
      <c r="H9" s="582" t="s">
        <v>7</v>
      </c>
      <c r="I9" s="583"/>
      <c r="J9" s="583"/>
      <c r="K9" s="583"/>
      <c r="L9" s="584"/>
      <c r="N9" s="582" t="s">
        <v>8</v>
      </c>
      <c r="O9" s="583"/>
      <c r="P9" s="583"/>
      <c r="Q9" s="583"/>
      <c r="R9" s="584"/>
      <c r="T9" s="582" t="s">
        <v>9</v>
      </c>
      <c r="U9" s="583"/>
      <c r="V9" s="583"/>
      <c r="W9" s="583"/>
      <c r="X9" s="584"/>
    </row>
    <row r="10" spans="1:24" ht="38.1" customHeight="1" thickBot="1" x14ac:dyDescent="0.3">
      <c r="A10" s="236" t="s">
        <v>74</v>
      </c>
      <c r="B10" s="585" t="s">
        <v>648</v>
      </c>
      <c r="C10" s="586"/>
      <c r="D10" s="586"/>
      <c r="E10" s="586"/>
      <c r="F10" s="587"/>
      <c r="G10" s="237"/>
      <c r="H10" s="112" t="s">
        <v>130</v>
      </c>
      <c r="I10" s="113"/>
      <c r="J10" s="238">
        <v>43585</v>
      </c>
      <c r="K10" s="561" t="s">
        <v>125</v>
      </c>
      <c r="L10" s="589" t="s">
        <v>0</v>
      </c>
      <c r="N10" s="112" t="s">
        <v>130</v>
      </c>
      <c r="O10" s="113"/>
      <c r="P10" s="238">
        <v>43343</v>
      </c>
      <c r="Q10" s="561" t="s">
        <v>125</v>
      </c>
      <c r="R10" s="589" t="s">
        <v>0</v>
      </c>
      <c r="T10" s="112" t="s">
        <v>130</v>
      </c>
      <c r="U10" s="113"/>
      <c r="V10" s="238">
        <v>43465</v>
      </c>
      <c r="W10" s="561" t="s">
        <v>125</v>
      </c>
      <c r="X10" s="589" t="s">
        <v>0</v>
      </c>
    </row>
    <row r="11" spans="1:24" ht="39" thickBot="1" x14ac:dyDescent="0.3">
      <c r="A11" s="240" t="s">
        <v>11</v>
      </c>
      <c r="B11" s="588" t="s">
        <v>68</v>
      </c>
      <c r="C11" s="584"/>
      <c r="D11" s="116" t="s">
        <v>69</v>
      </c>
      <c r="E11" s="116" t="s">
        <v>70</v>
      </c>
      <c r="F11" s="117" t="s">
        <v>71</v>
      </c>
      <c r="H11" s="119" t="s">
        <v>12</v>
      </c>
      <c r="I11" s="122" t="s">
        <v>10</v>
      </c>
      <c r="J11" s="122" t="s">
        <v>73</v>
      </c>
      <c r="K11" s="562"/>
      <c r="L11" s="562"/>
      <c r="N11" s="119" t="s">
        <v>12</v>
      </c>
      <c r="O11" s="122" t="s">
        <v>10</v>
      </c>
      <c r="P11" s="122" t="s">
        <v>73</v>
      </c>
      <c r="Q11" s="562"/>
      <c r="R11" s="562"/>
      <c r="T11" s="119" t="s">
        <v>12</v>
      </c>
      <c r="U11" s="122" t="s">
        <v>10</v>
      </c>
      <c r="V11" s="122" t="s">
        <v>73</v>
      </c>
      <c r="W11" s="562"/>
      <c r="X11" s="562"/>
    </row>
    <row r="12" spans="1:24" s="138" customFormat="1" ht="30" customHeight="1" thickBot="1" x14ac:dyDescent="0.3">
      <c r="A12" s="559" t="s">
        <v>63</v>
      </c>
      <c r="B12" s="241"/>
      <c r="C12" s="242" t="s">
        <v>92</v>
      </c>
      <c r="D12" s="241"/>
      <c r="E12" s="241"/>
      <c r="F12" s="243"/>
      <c r="G12" s="108"/>
      <c r="H12" s="132">
        <f>+COUNTIF(H13:H13,"&lt;&gt;"&amp;"")</f>
        <v>0</v>
      </c>
      <c r="I12" s="133">
        <f>+COUNTIF(I13:I13,"Cumplida "&amp;"*")</f>
        <v>0</v>
      </c>
      <c r="J12" s="134" t="str">
        <f>IFERROR(+I12/H12,"No se programaron actividades relacionadas con este objetivo")</f>
        <v>No se programaron actividades relacionadas con este objetivo</v>
      </c>
      <c r="K12" s="135"/>
      <c r="L12" s="136"/>
      <c r="M12" s="131"/>
      <c r="N12" s="132">
        <f>+COUNTIF(N13:N13,"&lt;&gt;"&amp;"")</f>
        <v>0</v>
      </c>
      <c r="O12" s="133">
        <f>+COUNTIF(O13:O13,"Cumplida "&amp;"*")</f>
        <v>0</v>
      </c>
      <c r="P12" s="134" t="str">
        <f>IFERROR(+O12/N12,"No se programaron actividades relacionadas con este objetivo")</f>
        <v>No se programaron actividades relacionadas con este objetivo</v>
      </c>
      <c r="Q12" s="135"/>
      <c r="R12" s="136"/>
      <c r="S12" s="118"/>
      <c r="T12" s="132">
        <f>+COUNTIF(T13:T13,"&lt;&gt;"&amp;"")</f>
        <v>0</v>
      </c>
      <c r="U12" s="133">
        <f>+COUNTIF(U13:U13,"Cumplida "&amp;"*")</f>
        <v>0</v>
      </c>
      <c r="V12" s="134">
        <v>0</v>
      </c>
      <c r="W12" s="135"/>
      <c r="X12" s="136"/>
    </row>
    <row r="13" spans="1:24" ht="203.25" customHeight="1" thickBot="1" x14ac:dyDescent="0.3">
      <c r="A13" s="576"/>
      <c r="B13" s="285" t="s">
        <v>1</v>
      </c>
      <c r="C13" s="286" t="s">
        <v>166</v>
      </c>
      <c r="D13" s="287" t="s">
        <v>580</v>
      </c>
      <c r="E13" s="288" t="s">
        <v>167</v>
      </c>
      <c r="F13" s="289">
        <v>43814</v>
      </c>
      <c r="H13" s="244"/>
      <c r="I13" s="144" t="s">
        <v>121</v>
      </c>
      <c r="J13" s="161"/>
      <c r="K13" s="273" t="s">
        <v>647</v>
      </c>
      <c r="L13" s="290" t="s">
        <v>649</v>
      </c>
      <c r="N13" s="244"/>
      <c r="O13" s="144"/>
      <c r="P13" s="161"/>
      <c r="Q13" s="273"/>
      <c r="R13" s="278"/>
      <c r="T13" s="244"/>
      <c r="U13" s="144"/>
      <c r="V13" s="161"/>
      <c r="W13" s="161"/>
      <c r="X13" s="189"/>
    </row>
    <row r="14" spans="1:24" s="138" customFormat="1" ht="30" customHeight="1" thickBot="1" x14ac:dyDescent="0.3">
      <c r="A14" s="559" t="s">
        <v>64</v>
      </c>
      <c r="B14" s="241"/>
      <c r="C14" s="242" t="s">
        <v>584</v>
      </c>
      <c r="D14" s="241"/>
      <c r="E14" s="241"/>
      <c r="F14" s="243"/>
      <c r="G14" s="108"/>
      <c r="H14" s="132">
        <f>+COUNTIF(H15:H20,"&lt;&gt;"&amp;"")</f>
        <v>0</v>
      </c>
      <c r="I14" s="133">
        <f>+COUNTIF(I15:I20,"Cumplida "&amp;"*")</f>
        <v>0</v>
      </c>
      <c r="J14" s="134" t="str">
        <f>IFERROR(+I14/H14,"No se programaron actividades relacionadas con este objetivo")</f>
        <v>No se programaron actividades relacionadas con este objetivo</v>
      </c>
      <c r="K14" s="135"/>
      <c r="L14" s="136"/>
      <c r="M14" s="131"/>
      <c r="N14" s="132">
        <f>+COUNTIF(N15:N20,"&lt;&gt;"&amp;"")</f>
        <v>0</v>
      </c>
      <c r="O14" s="133">
        <f>+COUNTIF(O15:O20,"Cumplida "&amp;"*")</f>
        <v>0</v>
      </c>
      <c r="P14" s="134" t="str">
        <f>IFERROR(+O14/N14,"No se programaron actividades relacionadas con este objetivo")</f>
        <v>No se programaron actividades relacionadas con este objetivo</v>
      </c>
      <c r="Q14" s="135"/>
      <c r="R14" s="136"/>
      <c r="S14" s="118"/>
      <c r="T14" s="132">
        <f>+COUNTIF(T15:T20,"&lt;&gt;"&amp;"")</f>
        <v>0</v>
      </c>
      <c r="U14" s="133">
        <f>+COUNTIF(U15:U20,"Cumplida "&amp;"*")</f>
        <v>0</v>
      </c>
      <c r="V14" s="134">
        <v>0</v>
      </c>
      <c r="W14" s="135"/>
      <c r="X14" s="136"/>
    </row>
    <row r="15" spans="1:24" ht="275.25" customHeight="1" x14ac:dyDescent="0.25">
      <c r="A15" s="576"/>
      <c r="B15" s="285" t="s">
        <v>4</v>
      </c>
      <c r="C15" s="286" t="s">
        <v>581</v>
      </c>
      <c r="D15" s="287" t="s">
        <v>582</v>
      </c>
      <c r="E15" s="288" t="s">
        <v>167</v>
      </c>
      <c r="F15" s="289">
        <v>43814</v>
      </c>
      <c r="H15" s="244"/>
      <c r="I15" s="389" t="s">
        <v>161</v>
      </c>
      <c r="J15" s="161"/>
      <c r="K15" s="273" t="s">
        <v>647</v>
      </c>
      <c r="L15" s="169" t="s">
        <v>691</v>
      </c>
      <c r="N15" s="244"/>
      <c r="O15" s="144"/>
      <c r="P15" s="161"/>
      <c r="Q15" s="273"/>
      <c r="R15" s="231"/>
      <c r="T15" s="244"/>
      <c r="U15" s="144"/>
      <c r="V15" s="161"/>
      <c r="W15" s="159"/>
      <c r="X15" s="165"/>
    </row>
    <row r="16" spans="1:24" ht="117" customHeight="1" thickBot="1" x14ac:dyDescent="0.3">
      <c r="A16" s="576"/>
      <c r="B16" s="285" t="s">
        <v>6</v>
      </c>
      <c r="C16" s="286" t="s">
        <v>168</v>
      </c>
      <c r="D16" s="287" t="s">
        <v>583</v>
      </c>
      <c r="E16" s="288" t="s">
        <v>167</v>
      </c>
      <c r="F16" s="289">
        <v>43814</v>
      </c>
      <c r="H16" s="244"/>
      <c r="I16" s="144" t="s">
        <v>119</v>
      </c>
      <c r="J16" s="161"/>
      <c r="K16" s="273" t="s">
        <v>647</v>
      </c>
      <c r="L16" s="305" t="s">
        <v>664</v>
      </c>
      <c r="N16" s="244"/>
      <c r="O16" s="144"/>
      <c r="P16" s="161"/>
      <c r="Q16" s="273"/>
      <c r="R16" s="165"/>
      <c r="T16" s="244"/>
      <c r="U16" s="144"/>
      <c r="V16" s="161"/>
      <c r="W16" s="159"/>
      <c r="X16" s="165"/>
    </row>
    <row r="17" spans="1:24" ht="81.75" hidden="1" customHeight="1" thickBot="1" x14ac:dyDescent="0.3">
      <c r="A17" s="576"/>
      <c r="B17" s="250"/>
      <c r="C17" s="270"/>
      <c r="D17" s="270"/>
      <c r="E17" s="270"/>
      <c r="F17" s="292"/>
      <c r="H17" s="244"/>
      <c r="I17" s="144"/>
      <c r="J17" s="161"/>
      <c r="K17" s="273"/>
      <c r="L17" s="165"/>
      <c r="N17" s="244"/>
      <c r="O17" s="144"/>
      <c r="P17" s="161"/>
      <c r="Q17" s="279"/>
      <c r="R17" s="231"/>
      <c r="T17" s="244"/>
      <c r="U17" s="144"/>
      <c r="V17" s="161"/>
      <c r="W17" s="159"/>
      <c r="X17" s="165"/>
    </row>
    <row r="18" spans="1:24" ht="182.25" hidden="1" customHeight="1" thickBot="1" x14ac:dyDescent="0.3">
      <c r="A18" s="576"/>
      <c r="B18" s="173"/>
      <c r="C18" s="293"/>
      <c r="D18" s="270"/>
      <c r="E18" s="270"/>
      <c r="F18" s="292"/>
      <c r="H18" s="244"/>
      <c r="I18" s="144"/>
      <c r="J18" s="161"/>
      <c r="K18" s="273"/>
      <c r="L18" s="165"/>
      <c r="N18" s="244"/>
      <c r="O18" s="144"/>
      <c r="P18" s="161"/>
      <c r="Q18" s="279"/>
      <c r="R18" s="231"/>
      <c r="T18" s="244"/>
      <c r="U18" s="144"/>
      <c r="V18" s="161"/>
      <c r="W18" s="159"/>
      <c r="X18" s="165"/>
    </row>
    <row r="19" spans="1:24" ht="203.25" hidden="1" customHeight="1" x14ac:dyDescent="0.25">
      <c r="A19" s="576"/>
      <c r="B19" s="173"/>
      <c r="C19" s="294"/>
      <c r="D19" s="263"/>
      <c r="E19" s="294"/>
      <c r="F19" s="292"/>
      <c r="H19" s="244"/>
      <c r="I19" s="144"/>
      <c r="J19" s="161"/>
      <c r="K19" s="273"/>
      <c r="L19" s="165"/>
      <c r="N19" s="244"/>
      <c r="O19" s="144"/>
      <c r="P19" s="161"/>
      <c r="Q19" s="279"/>
      <c r="R19" s="231"/>
      <c r="T19" s="244"/>
      <c r="U19" s="144"/>
      <c r="V19" s="161"/>
      <c r="W19" s="159"/>
      <c r="X19" s="165"/>
    </row>
    <row r="20" spans="1:24" ht="88.5" hidden="1" customHeight="1" thickBot="1" x14ac:dyDescent="0.3">
      <c r="A20" s="577"/>
      <c r="B20" s="173"/>
      <c r="C20" s="293"/>
      <c r="D20" s="270"/>
      <c r="E20" s="294"/>
      <c r="F20" s="292"/>
      <c r="H20" s="244"/>
      <c r="I20" s="144"/>
      <c r="J20" s="161"/>
      <c r="K20" s="273"/>
      <c r="L20" s="165"/>
      <c r="N20" s="244"/>
      <c r="O20" s="144"/>
      <c r="P20" s="161"/>
      <c r="Q20" s="279"/>
      <c r="R20" s="280"/>
      <c r="T20" s="244"/>
      <c r="U20" s="144"/>
      <c r="V20" s="161"/>
      <c r="W20" s="159"/>
      <c r="X20" s="165"/>
    </row>
    <row r="21" spans="1:24" s="138" customFormat="1" ht="30" customHeight="1" thickBot="1" x14ac:dyDescent="0.3">
      <c r="A21" s="559" t="s">
        <v>65</v>
      </c>
      <c r="B21" s="241"/>
      <c r="C21" s="242" t="s">
        <v>93</v>
      </c>
      <c r="D21" s="241"/>
      <c r="E21" s="241"/>
      <c r="F21" s="243"/>
      <c r="G21" s="108"/>
      <c r="H21" s="132">
        <f>+COUNTIF(H22,"&lt;&gt;"&amp;"")</f>
        <v>0</v>
      </c>
      <c r="I21" s="133">
        <f>+COUNTIF(I22,"Cumplida "&amp;"*")</f>
        <v>0</v>
      </c>
      <c r="J21" s="134" t="str">
        <f>IFERROR(+I21/H21,"No se programaron actividades relacionadas con este objetivo")</f>
        <v>No se programaron actividades relacionadas con este objetivo</v>
      </c>
      <c r="K21" s="135"/>
      <c r="L21" s="136"/>
      <c r="M21" s="131"/>
      <c r="N21" s="132">
        <f>+COUNTIF(N22,"&lt;&gt;"&amp;"")</f>
        <v>0</v>
      </c>
      <c r="O21" s="133">
        <f>+COUNTIF(O22,"Cumplida "&amp;"*")</f>
        <v>0</v>
      </c>
      <c r="P21" s="134" t="str">
        <f>IFERROR(+O21/N21,"No se programaron actividades relacionadas con este objetivo")</f>
        <v>No se programaron actividades relacionadas con este objetivo</v>
      </c>
      <c r="Q21" s="135"/>
      <c r="R21" s="136"/>
      <c r="S21" s="118"/>
      <c r="T21" s="132">
        <f>+COUNTIF(T22,"&lt;&gt;"&amp;"")</f>
        <v>0</v>
      </c>
      <c r="U21" s="133">
        <f>+COUNTIF(U22,"Cumplida "&amp;"*")</f>
        <v>0</v>
      </c>
      <c r="V21" s="134">
        <v>0</v>
      </c>
      <c r="W21" s="135"/>
      <c r="X21" s="136"/>
    </row>
    <row r="22" spans="1:24" ht="408.75" customHeight="1" thickBot="1" x14ac:dyDescent="0.3">
      <c r="A22" s="577"/>
      <c r="B22" s="285" t="s">
        <v>20</v>
      </c>
      <c r="C22" s="286" t="s">
        <v>585</v>
      </c>
      <c r="D22" s="287" t="s">
        <v>586</v>
      </c>
      <c r="E22" s="288" t="s">
        <v>167</v>
      </c>
      <c r="F22" s="289">
        <v>43814</v>
      </c>
      <c r="H22" s="244"/>
      <c r="I22" s="144" t="s">
        <v>121</v>
      </c>
      <c r="J22" s="161"/>
      <c r="K22" s="273" t="s">
        <v>647</v>
      </c>
      <c r="L22" s="160" t="s">
        <v>651</v>
      </c>
      <c r="N22" s="244"/>
      <c r="O22" s="144"/>
      <c r="P22" s="161"/>
      <c r="Q22" s="273"/>
      <c r="R22" s="160"/>
      <c r="T22" s="244"/>
      <c r="U22" s="144"/>
      <c r="V22" s="161"/>
      <c r="W22" s="159"/>
      <c r="X22" s="165"/>
    </row>
    <row r="23" spans="1:24" s="138" customFormat="1" ht="30" customHeight="1" thickBot="1" x14ac:dyDescent="0.3">
      <c r="A23" s="581" t="s">
        <v>66</v>
      </c>
      <c r="B23" s="241"/>
      <c r="C23" s="242" t="s">
        <v>94</v>
      </c>
      <c r="D23" s="241"/>
      <c r="E23" s="241"/>
      <c r="F23" s="243"/>
      <c r="G23" s="108"/>
      <c r="H23" s="132">
        <f>+COUNTIF(H24:H26,"&lt;&gt;"&amp;"")</f>
        <v>0</v>
      </c>
      <c r="I23" s="133">
        <f>+COUNTIF(I24:I26,"Cumplida "&amp;"*")</f>
        <v>0</v>
      </c>
      <c r="J23" s="134" t="str">
        <f>IFERROR(+I23/H23,"No se programaron actividades relacionadas con este objetivo")</f>
        <v>No se programaron actividades relacionadas con este objetivo</v>
      </c>
      <c r="K23" s="135"/>
      <c r="L23" s="136"/>
      <c r="M23" s="131"/>
      <c r="N23" s="132">
        <f>+COUNTIF(N24:N26,"&lt;&gt;"&amp;"")</f>
        <v>0</v>
      </c>
      <c r="O23" s="133">
        <f>+COUNTIF(O24:O26,"Cumplida "&amp;"*")</f>
        <v>0</v>
      </c>
      <c r="P23" s="134" t="str">
        <f>IFERROR(+O23/N23,"No se programaron actividades relacionadas con este objetivo")</f>
        <v>No se programaron actividades relacionadas con este objetivo</v>
      </c>
      <c r="Q23" s="135"/>
      <c r="R23" s="136"/>
      <c r="S23" s="118"/>
      <c r="T23" s="132">
        <f>+COUNTIF(T24:T26,"&lt;&gt;"&amp;"")</f>
        <v>0</v>
      </c>
      <c r="U23" s="133">
        <f>+COUNTIF(U24:U26,"Cumplida "&amp;"*")</f>
        <v>0</v>
      </c>
      <c r="V23" s="134">
        <v>0</v>
      </c>
      <c r="W23" s="135"/>
      <c r="X23" s="136"/>
    </row>
    <row r="24" spans="1:24" ht="341.25" customHeight="1" thickBot="1" x14ac:dyDescent="0.3">
      <c r="A24" s="560"/>
      <c r="B24" s="285" t="s">
        <v>47</v>
      </c>
      <c r="C24" s="286" t="s">
        <v>587</v>
      </c>
      <c r="D24" s="287" t="s">
        <v>588</v>
      </c>
      <c r="E24" s="288" t="s">
        <v>167</v>
      </c>
      <c r="F24" s="289">
        <v>43814</v>
      </c>
      <c r="H24" s="244"/>
      <c r="I24" s="144" t="s">
        <v>121</v>
      </c>
      <c r="J24" s="281"/>
      <c r="K24" s="273" t="s">
        <v>647</v>
      </c>
      <c r="L24" s="176" t="s">
        <v>652</v>
      </c>
      <c r="N24" s="244"/>
      <c r="O24" s="144"/>
      <c r="P24" s="281"/>
      <c r="Q24" s="273"/>
      <c r="R24" s="253"/>
      <c r="T24" s="244"/>
      <c r="U24" s="144"/>
      <c r="V24" s="161"/>
      <c r="W24" s="159"/>
      <c r="X24" s="165"/>
    </row>
    <row r="25" spans="1:24" ht="190.5" hidden="1" customHeight="1" x14ac:dyDescent="0.25">
      <c r="A25" s="560"/>
      <c r="B25" s="173"/>
      <c r="C25" s="263"/>
      <c r="D25" s="294"/>
      <c r="E25" s="294"/>
      <c r="F25" s="292"/>
      <c r="H25" s="244"/>
      <c r="I25" s="144"/>
      <c r="J25" s="161"/>
      <c r="K25" s="273"/>
      <c r="L25" s="165"/>
      <c r="N25" s="244"/>
      <c r="O25" s="282"/>
      <c r="P25" s="161"/>
      <c r="Q25" s="279"/>
      <c r="R25" s="283"/>
      <c r="T25" s="244"/>
      <c r="U25" s="144"/>
      <c r="V25" s="161"/>
      <c r="W25" s="159"/>
      <c r="X25" s="165"/>
    </row>
    <row r="26" spans="1:24" ht="13.5" hidden="1" thickBot="1" x14ac:dyDescent="0.3">
      <c r="A26" s="565"/>
      <c r="B26" s="173"/>
      <c r="C26" s="270"/>
      <c r="D26" s="294"/>
      <c r="E26" s="294"/>
      <c r="F26" s="292"/>
      <c r="H26" s="244"/>
      <c r="I26" s="144"/>
      <c r="J26" s="161"/>
      <c r="K26" s="273"/>
      <c r="L26" s="147"/>
      <c r="N26" s="244"/>
      <c r="O26" s="144"/>
      <c r="P26" s="161"/>
      <c r="Q26" s="279"/>
      <c r="R26" s="231"/>
      <c r="T26" s="244"/>
      <c r="U26" s="144"/>
      <c r="V26" s="161"/>
      <c r="W26" s="159"/>
      <c r="X26" s="165"/>
    </row>
    <row r="27" spans="1:24" s="138" customFormat="1" ht="30" customHeight="1" thickBot="1" x14ac:dyDescent="0.3">
      <c r="A27" s="581" t="s">
        <v>67</v>
      </c>
      <c r="B27" s="241"/>
      <c r="C27" s="242" t="s">
        <v>95</v>
      </c>
      <c r="D27" s="241"/>
      <c r="E27" s="241"/>
      <c r="F27" s="243"/>
      <c r="G27" s="108"/>
      <c r="H27" s="132">
        <f>+COUNTIF(H28:H29,"&lt;&gt;"&amp;"")</f>
        <v>0</v>
      </c>
      <c r="I27" s="133">
        <f>+COUNTIF(I28:I29,"Cumplida "&amp;"*")</f>
        <v>0</v>
      </c>
      <c r="J27" s="134" t="str">
        <f>IFERROR(+I27/H27,"No se programaron actividades relacionadas con este objetivo")</f>
        <v>No se programaron actividades relacionadas con este objetivo</v>
      </c>
      <c r="K27" s="135"/>
      <c r="L27" s="136"/>
      <c r="M27" s="131"/>
      <c r="N27" s="126">
        <f>+COUNTIF(N28:N29,"&lt;&gt;"&amp;"")</f>
        <v>0</v>
      </c>
      <c r="O27" s="181">
        <f>+COUNTIF(O28:O29,"Cumplida "&amp;"*")</f>
        <v>0</v>
      </c>
      <c r="P27" s="134" t="str">
        <f>IFERROR(+O27/N27,"No se programaron actividades relacionadas con este objetivo")</f>
        <v>No se programaron actividades relacionadas con este objetivo</v>
      </c>
      <c r="Q27" s="183"/>
      <c r="R27" s="184"/>
      <c r="S27" s="118"/>
      <c r="T27" s="132">
        <f>+COUNTIF(T28:T29,"&lt;&gt;"&amp;"")</f>
        <v>0</v>
      </c>
      <c r="U27" s="133">
        <f>+COUNTIF(U28:U29,"Cumplida "&amp;"*")</f>
        <v>0</v>
      </c>
      <c r="V27" s="134">
        <v>0</v>
      </c>
      <c r="W27" s="135"/>
      <c r="X27" s="136"/>
    </row>
    <row r="28" spans="1:24" ht="96.75" customHeight="1" x14ac:dyDescent="0.25">
      <c r="A28" s="560"/>
      <c r="B28" s="285" t="s">
        <v>49</v>
      </c>
      <c r="C28" s="286" t="s">
        <v>589</v>
      </c>
      <c r="D28" s="287" t="s">
        <v>169</v>
      </c>
      <c r="E28" s="288" t="s">
        <v>167</v>
      </c>
      <c r="F28" s="289">
        <v>43814</v>
      </c>
      <c r="H28" s="244"/>
      <c r="I28" s="248" t="s">
        <v>121</v>
      </c>
      <c r="J28" s="161"/>
      <c r="K28" s="273" t="s">
        <v>647</v>
      </c>
      <c r="L28" s="165" t="s">
        <v>650</v>
      </c>
      <c r="N28" s="158"/>
      <c r="O28" s="284"/>
      <c r="P28" s="161"/>
      <c r="Q28" s="273"/>
      <c r="R28" s="231"/>
      <c r="T28" s="244"/>
      <c r="U28" s="248"/>
      <c r="V28" s="161"/>
      <c r="W28" s="159"/>
      <c r="X28" s="165"/>
    </row>
    <row r="29" spans="1:24" ht="366.75" customHeight="1" x14ac:dyDescent="0.25">
      <c r="A29" s="560"/>
      <c r="B29" s="295" t="s">
        <v>50</v>
      </c>
      <c r="C29" s="286" t="s">
        <v>590</v>
      </c>
      <c r="D29" s="287" t="s">
        <v>170</v>
      </c>
      <c r="E29" s="288" t="s">
        <v>167</v>
      </c>
      <c r="F29" s="289">
        <v>43814</v>
      </c>
      <c r="H29" s="244"/>
      <c r="I29" s="248" t="s">
        <v>121</v>
      </c>
      <c r="J29" s="161"/>
      <c r="K29" s="273" t="s">
        <v>647</v>
      </c>
      <c r="L29" s="169" t="s">
        <v>716</v>
      </c>
      <c r="N29" s="158"/>
      <c r="O29" s="248"/>
      <c r="P29" s="161"/>
      <c r="Q29" s="273"/>
      <c r="R29" s="165"/>
      <c r="T29" s="244"/>
      <c r="U29" s="248"/>
      <c r="V29" s="161"/>
      <c r="W29" s="159"/>
      <c r="X29" s="165"/>
    </row>
    <row r="30" spans="1:24" x14ac:dyDescent="0.25"/>
    <row r="31" spans="1:24" hidden="1" x14ac:dyDescent="0.25"/>
    <row r="32" spans="1:24" hidden="1" x14ac:dyDescent="0.25"/>
    <row r="33" hidden="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idden="1" x14ac:dyDescent="0.25"/>
    <row r="46" hidden="1" x14ac:dyDescent="0.25"/>
    <row r="47" hidden="1" x14ac:dyDescent="0.25"/>
    <row r="48"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x14ac:dyDescent="0.25"/>
    <row r="129" x14ac:dyDescent="0.25"/>
    <row r="130" x14ac:dyDescent="0.25"/>
    <row r="131" x14ac:dyDescent="0.25"/>
    <row r="132" x14ac:dyDescent="0.25"/>
    <row r="133" x14ac:dyDescent="0.25"/>
    <row r="134" x14ac:dyDescent="0.25"/>
  </sheetData>
  <customSheetViews>
    <customSheetView guid="{A18BB86E-DB44-47F1-B842-D73307AB453F}" scale="88" showGridLines="0" fitToPage="1" printArea="1" hiddenRows="1" hiddenColumns="1" topLeftCell="F1">
      <selection activeCell="L1" sqref="L1"/>
      <rowBreaks count="4" manualBreakCount="4">
        <brk id="9" max="20" man="1"/>
        <brk id="14" max="20" man="1"/>
        <brk id="23" max="20" man="1"/>
        <brk id="30" max="20" man="1"/>
      </rowBreaks>
      <pageMargins left="0.23622047244094491" right="0.23622047244094491" top="0.74803149606299213" bottom="0.74803149606299213" header="0.31496062992125984" footer="0.31496062992125984"/>
      <printOptions horizontalCentered="1"/>
      <pageSetup paperSize="5" scale="38" fitToHeight="0" orientation="landscape" r:id="rId1"/>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 guid="{13CE4E0B-6D7C-47AC-BA40-02AD9E229BD1}" scale="88" showGridLines="0" fitToPage="1" hiddenRows="1" hiddenColumns="1" topLeftCell="B5">
      <selection activeCell="H5" sqref="H5"/>
      <rowBreaks count="4" manualBreakCount="4">
        <brk id="9" max="20" man="1"/>
        <brk id="14" max="20" man="1"/>
        <brk id="23" max="20" man="1"/>
        <brk id="30" max="20" man="1"/>
      </rowBreaks>
      <pageMargins left="0.23622047244094491" right="0.23622047244094491" top="0.74803149606299213" bottom="0.74803149606299213" header="0.31496062992125984" footer="0.31496062992125984"/>
      <printOptions horizontalCentered="1"/>
      <pageSetup paperSize="5" scale="38" fitToHeight="0" orientation="landscape" r:id="rId2"/>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s>
  <mergeCells count="17">
    <mergeCell ref="A9:F9"/>
    <mergeCell ref="H9:L9"/>
    <mergeCell ref="N9:R9"/>
    <mergeCell ref="T9:X9"/>
    <mergeCell ref="K10:K11"/>
    <mergeCell ref="Q10:Q11"/>
    <mergeCell ref="W10:W11"/>
    <mergeCell ref="X10:X11"/>
    <mergeCell ref="B11:C11"/>
    <mergeCell ref="A27:A29"/>
    <mergeCell ref="L10:L11"/>
    <mergeCell ref="R10:R11"/>
    <mergeCell ref="A12:A13"/>
    <mergeCell ref="A14:A20"/>
    <mergeCell ref="B10:F10"/>
    <mergeCell ref="A21:A22"/>
    <mergeCell ref="A23:A26"/>
  </mergeCells>
  <conditionalFormatting sqref="I10:I12 O10:O12 O14 O23 I14:I21 O27:O29 U10:U29 I23 I25:I27">
    <cfRule type="cellIs" dxfId="665" priority="169" operator="equal">
      <formula>"Vencida"</formula>
    </cfRule>
    <cfRule type="cellIs" dxfId="664" priority="170" operator="equal">
      <formula>"No Cumplida"</formula>
    </cfRule>
    <cfRule type="cellIs" dxfId="663" priority="171" operator="equal">
      <formula>"En Avance"</formula>
    </cfRule>
    <cfRule type="cellIs" dxfId="662" priority="172" operator="equal">
      <formula>"Cumplida (FT)"</formula>
    </cfRule>
    <cfRule type="cellIs" dxfId="661" priority="173" operator="equal">
      <formula>"Cumplida (DT)"</formula>
    </cfRule>
    <cfRule type="cellIs" dxfId="660" priority="174" operator="equal">
      <formula>"Sin Avance"</formula>
    </cfRule>
  </conditionalFormatting>
  <conditionalFormatting sqref="I13">
    <cfRule type="cellIs" dxfId="659" priority="163" operator="equal">
      <formula>"Vencida"</formula>
    </cfRule>
    <cfRule type="cellIs" dxfId="658" priority="164" operator="equal">
      <formula>"No Cumplida"</formula>
    </cfRule>
    <cfRule type="cellIs" dxfId="657" priority="165" operator="equal">
      <formula>"En Avance"</formula>
    </cfRule>
    <cfRule type="cellIs" dxfId="656" priority="166" operator="equal">
      <formula>"Cumplida (FT)"</formula>
    </cfRule>
    <cfRule type="cellIs" dxfId="655" priority="167" operator="equal">
      <formula>"Cumplida (DT)"</formula>
    </cfRule>
    <cfRule type="cellIs" dxfId="654" priority="168" operator="equal">
      <formula>"Sin Avance"</formula>
    </cfRule>
  </conditionalFormatting>
  <conditionalFormatting sqref="O13">
    <cfRule type="cellIs" dxfId="653" priority="73" operator="equal">
      <formula>"Vencida"</formula>
    </cfRule>
    <cfRule type="cellIs" dxfId="652" priority="74" operator="equal">
      <formula>"No Cumplida"</formula>
    </cfRule>
    <cfRule type="cellIs" dxfId="651" priority="75" operator="equal">
      <formula>"En Avance"</formula>
    </cfRule>
    <cfRule type="cellIs" dxfId="650" priority="76" operator="equal">
      <formula>"Cumplida (FT)"</formula>
    </cfRule>
    <cfRule type="cellIs" dxfId="649" priority="77" operator="equal">
      <formula>"Cumplida (DT)"</formula>
    </cfRule>
    <cfRule type="cellIs" dxfId="648" priority="78" operator="equal">
      <formula>"Sin Avance"</formula>
    </cfRule>
  </conditionalFormatting>
  <conditionalFormatting sqref="O17:O20">
    <cfRule type="cellIs" dxfId="647" priority="103" operator="equal">
      <formula>"Vencida"</formula>
    </cfRule>
    <cfRule type="cellIs" dxfId="646" priority="104" operator="equal">
      <formula>"No Cumplida"</formula>
    </cfRule>
    <cfRule type="cellIs" dxfId="645" priority="105" operator="equal">
      <formula>"En Avance"</formula>
    </cfRule>
    <cfRule type="cellIs" dxfId="644" priority="106" operator="equal">
      <formula>"Cumplida (FT)"</formula>
    </cfRule>
    <cfRule type="cellIs" dxfId="643" priority="107" operator="equal">
      <formula>"Cumplida (DT)"</formula>
    </cfRule>
    <cfRule type="cellIs" dxfId="642" priority="108" operator="equal">
      <formula>"Sin Avance"</formula>
    </cfRule>
  </conditionalFormatting>
  <conditionalFormatting sqref="O21">
    <cfRule type="cellIs" dxfId="641" priority="97" operator="equal">
      <formula>"Vencida"</formula>
    </cfRule>
    <cfRule type="cellIs" dxfId="640" priority="98" operator="equal">
      <formula>"No Cumplida"</formula>
    </cfRule>
    <cfRule type="cellIs" dxfId="639" priority="99" operator="equal">
      <formula>"En Avance"</formula>
    </cfRule>
    <cfRule type="cellIs" dxfId="638" priority="100" operator="equal">
      <formula>"Cumplida (FT)"</formula>
    </cfRule>
    <cfRule type="cellIs" dxfId="637" priority="101" operator="equal">
      <formula>"Cumplida (DT)"</formula>
    </cfRule>
    <cfRule type="cellIs" dxfId="636" priority="102" operator="equal">
      <formula>"Sin Avance"</formula>
    </cfRule>
  </conditionalFormatting>
  <conditionalFormatting sqref="O25:O26">
    <cfRule type="cellIs" dxfId="635" priority="85" operator="equal">
      <formula>"Vencida"</formula>
    </cfRule>
    <cfRule type="cellIs" dxfId="634" priority="86" operator="equal">
      <formula>"No Cumplida"</formula>
    </cfRule>
    <cfRule type="cellIs" dxfId="633" priority="87" operator="equal">
      <formula>"En Avance"</formula>
    </cfRule>
    <cfRule type="cellIs" dxfId="632" priority="88" operator="equal">
      <formula>"Cumplida (FT)"</formula>
    </cfRule>
    <cfRule type="cellIs" dxfId="631" priority="89" operator="equal">
      <formula>"Cumplida (DT)"</formula>
    </cfRule>
    <cfRule type="cellIs" dxfId="630" priority="90" operator="equal">
      <formula>"Sin Avance"</formula>
    </cfRule>
  </conditionalFormatting>
  <conditionalFormatting sqref="O16">
    <cfRule type="cellIs" dxfId="629" priority="61" operator="equal">
      <formula>"Vencida"</formula>
    </cfRule>
    <cfRule type="cellIs" dxfId="628" priority="62" operator="equal">
      <formula>"No Cumplida"</formula>
    </cfRule>
    <cfRule type="cellIs" dxfId="627" priority="63" operator="equal">
      <formula>"En Avance"</formula>
    </cfRule>
    <cfRule type="cellIs" dxfId="626" priority="64" operator="equal">
      <formula>"Cumplida (FT)"</formula>
    </cfRule>
    <cfRule type="cellIs" dxfId="625" priority="65" operator="equal">
      <formula>"Cumplida (DT)"</formula>
    </cfRule>
    <cfRule type="cellIs" dxfId="624" priority="66" operator="equal">
      <formula>"Sin Avance"</formula>
    </cfRule>
  </conditionalFormatting>
  <conditionalFormatting sqref="O15">
    <cfRule type="cellIs" dxfId="623" priority="43" operator="equal">
      <formula>"Vencida"</formula>
    </cfRule>
    <cfRule type="cellIs" dxfId="622" priority="44" operator="equal">
      <formula>"No Cumplida"</formula>
    </cfRule>
    <cfRule type="cellIs" dxfId="621" priority="45" operator="equal">
      <formula>"En Avance"</formula>
    </cfRule>
    <cfRule type="cellIs" dxfId="620" priority="46" operator="equal">
      <formula>"Cumplida (FT)"</formula>
    </cfRule>
    <cfRule type="cellIs" dxfId="619" priority="47" operator="equal">
      <formula>"Cumplida (DT)"</formula>
    </cfRule>
    <cfRule type="cellIs" dxfId="618" priority="48" operator="equal">
      <formula>"Sin Avance"</formula>
    </cfRule>
  </conditionalFormatting>
  <conditionalFormatting sqref="O22">
    <cfRule type="cellIs" dxfId="617" priority="37" operator="equal">
      <formula>"Vencida"</formula>
    </cfRule>
    <cfRule type="cellIs" dxfId="616" priority="38" operator="equal">
      <formula>"No Cumplida"</formula>
    </cfRule>
    <cfRule type="cellIs" dxfId="615" priority="39" operator="equal">
      <formula>"En Avance"</formula>
    </cfRule>
    <cfRule type="cellIs" dxfId="614" priority="40" operator="equal">
      <formula>"Cumplida (FT)"</formula>
    </cfRule>
    <cfRule type="cellIs" dxfId="613" priority="41" operator="equal">
      <formula>"Cumplida (DT)"</formula>
    </cfRule>
    <cfRule type="cellIs" dxfId="612" priority="42" operator="equal">
      <formula>"Sin Avance"</formula>
    </cfRule>
  </conditionalFormatting>
  <conditionalFormatting sqref="O24">
    <cfRule type="cellIs" dxfId="611" priority="31" operator="equal">
      <formula>"Vencida"</formula>
    </cfRule>
    <cfRule type="cellIs" dxfId="610" priority="32" operator="equal">
      <formula>"No Cumplida"</formula>
    </cfRule>
    <cfRule type="cellIs" dxfId="609" priority="33" operator="equal">
      <formula>"En Avance"</formula>
    </cfRule>
    <cfRule type="cellIs" dxfId="608" priority="34" operator="equal">
      <formula>"Cumplida (FT)"</formula>
    </cfRule>
    <cfRule type="cellIs" dxfId="607" priority="35" operator="equal">
      <formula>"Cumplida (DT)"</formula>
    </cfRule>
    <cfRule type="cellIs" dxfId="606" priority="36" operator="equal">
      <formula>"Sin Avance"</formula>
    </cfRule>
  </conditionalFormatting>
  <conditionalFormatting sqref="I22">
    <cfRule type="cellIs" dxfId="605" priority="13" operator="equal">
      <formula>"Vencida"</formula>
    </cfRule>
    <cfRule type="cellIs" dxfId="604" priority="14" operator="equal">
      <formula>"No Cumplida"</formula>
    </cfRule>
    <cfRule type="cellIs" dxfId="603" priority="15" operator="equal">
      <formula>"En Avance"</formula>
    </cfRule>
    <cfRule type="cellIs" dxfId="602" priority="16" operator="equal">
      <formula>"Cumplida (FT)"</formula>
    </cfRule>
    <cfRule type="cellIs" dxfId="601" priority="17" operator="equal">
      <formula>"Cumplida (DT)"</formula>
    </cfRule>
    <cfRule type="cellIs" dxfId="600" priority="18" operator="equal">
      <formula>"Sin Avance"</formula>
    </cfRule>
  </conditionalFormatting>
  <conditionalFormatting sqref="I24">
    <cfRule type="cellIs" dxfId="599" priority="7" operator="equal">
      <formula>"Vencida"</formula>
    </cfRule>
    <cfRule type="cellIs" dxfId="598" priority="8" operator="equal">
      <formula>"No Cumplida"</formula>
    </cfRule>
    <cfRule type="cellIs" dxfId="597" priority="9" operator="equal">
      <formula>"En Avance"</formula>
    </cfRule>
    <cfRule type="cellIs" dxfId="596" priority="10" operator="equal">
      <formula>"Cumplida (FT)"</formula>
    </cfRule>
    <cfRule type="cellIs" dxfId="595" priority="11" operator="equal">
      <formula>"Cumplida (DT)"</formula>
    </cfRule>
    <cfRule type="cellIs" dxfId="594" priority="12" operator="equal">
      <formula>"Sin Avance"</formula>
    </cfRule>
  </conditionalFormatting>
  <conditionalFormatting sqref="I28:I29">
    <cfRule type="cellIs" dxfId="593" priority="1" operator="equal">
      <formula>"Vencida"</formula>
    </cfRule>
    <cfRule type="cellIs" dxfId="592" priority="2" operator="equal">
      <formula>"No Cumplida"</formula>
    </cfRule>
    <cfRule type="cellIs" dxfId="591" priority="3" operator="equal">
      <formula>"En Avance"</formula>
    </cfRule>
    <cfRule type="cellIs" dxfId="590" priority="4" operator="equal">
      <formula>"Cumplida (FT)"</formula>
    </cfRule>
    <cfRule type="cellIs" dxfId="589" priority="5" operator="equal">
      <formula>"Cumplida (DT)"</formula>
    </cfRule>
    <cfRule type="cellIs" dxfId="588" priority="6" operator="equal">
      <formula>"Sin Avance"</formula>
    </cfRule>
  </conditionalFormatting>
  <dataValidations count="3">
    <dataValidation type="list" allowBlank="1" showInputMessage="1" showErrorMessage="1" sqref="U22 U13 U15:U20 U28:U29 U24:U26">
      <formula1>Califica2</formula1>
    </dataValidation>
    <dataValidation type="list" allowBlank="1" showInputMessage="1" showErrorMessage="1" sqref="O22 I13 O24:O26 O13 O15:O20 I15:I20 O28:O29 I24:I26 I28:I29">
      <formula1>Califica</formula1>
    </dataValidation>
    <dataValidation type="list" allowBlank="1" showInputMessage="1" showErrorMessage="1" sqref="I22">
      <formula1>dfsdfa</formula1>
    </dataValidation>
  </dataValidations>
  <printOptions horizontalCentered="1"/>
  <pageMargins left="0.23622047244094491" right="0.23622047244094491" top="0.74803149606299213" bottom="0.74803149606299213" header="0.31496062992125984" footer="0.31496062992125984"/>
  <pageSetup paperSize="5" scale="31" fitToHeight="0" orientation="landscape" r:id="rId3"/>
  <headerFooter>
    <oddHeader xml:space="preserve">&amp;L
</oddHeader>
    <oddFooter>&amp;L&amp;9Aprobó: Flor Alicia Rojas Aguilar - Jefe Oficina de Control Interno (E)
Revisó: 
Elaboró: Juliana Arévalo/Angela Parra&amp;R&amp;9&amp;P de &amp;N</oddFooter>
  </headerFooter>
  <rowBreaks count="4" manualBreakCount="4">
    <brk id="9" max="20" man="1"/>
    <brk id="13" max="20" man="1"/>
    <brk id="20" max="20" man="1"/>
    <brk id="26" max="20" man="1"/>
  </rowBreaks>
  <legacyDrawing r:id="rId4"/>
  <picture r:id="rId5"/>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
    <pageSetUpPr fitToPage="1"/>
  </sheetPr>
  <dimension ref="A1:X43"/>
  <sheetViews>
    <sheetView showGridLines="0" showWhiteSpace="0" topLeftCell="A21" zoomScale="85" zoomScaleNormal="85" zoomScaleSheetLayoutView="55" zoomScalePageLayoutView="55" workbookViewId="0">
      <selection activeCell="L14" sqref="L14"/>
    </sheetView>
  </sheetViews>
  <sheetFormatPr baseColWidth="10" defaultColWidth="11.42578125" defaultRowHeight="12.75" x14ac:dyDescent="0.25"/>
  <cols>
    <col min="1" max="1" width="21.42578125" style="92" customWidth="1"/>
    <col min="2" max="2" width="5" style="91" customWidth="1"/>
    <col min="3" max="3" width="31.28515625" style="92" customWidth="1"/>
    <col min="4" max="4" width="20" style="92" customWidth="1"/>
    <col min="5" max="5" width="17.7109375" style="92" customWidth="1"/>
    <col min="6" max="6" width="14.7109375" style="93" customWidth="1"/>
    <col min="7" max="7" width="1.42578125" style="91" customWidth="1"/>
    <col min="8" max="8" width="12.5703125" style="91" customWidth="1"/>
    <col min="9" max="9" width="14.5703125" style="91" customWidth="1"/>
    <col min="10" max="10" width="12.7109375" style="91" customWidth="1"/>
    <col min="11" max="11" width="20.28515625" style="91" customWidth="1"/>
    <col min="12" max="12" width="130.140625" style="94" customWidth="1"/>
    <col min="13" max="13" width="9" style="91" customWidth="1"/>
    <col min="14" max="15" width="13.42578125" style="91" hidden="1" customWidth="1"/>
    <col min="16" max="16" width="15.5703125" style="91" hidden="1" customWidth="1"/>
    <col min="17" max="17" width="15.7109375" style="91" hidden="1" customWidth="1"/>
    <col min="18" max="18" width="58.28515625" style="94" hidden="1" customWidth="1"/>
    <col min="19" max="19" width="1.42578125" style="95" hidden="1" customWidth="1"/>
    <col min="20" max="21" width="13.28515625" style="91" hidden="1" customWidth="1"/>
    <col min="22" max="22" width="14.5703125" style="91" hidden="1" customWidth="1"/>
    <col min="23" max="23" width="15.7109375" style="91" hidden="1" customWidth="1"/>
    <col min="24" max="24" width="61.7109375" style="91" hidden="1" customWidth="1"/>
    <col min="25" max="261" width="11.42578125" style="91" customWidth="1"/>
    <col min="262" max="16384" width="11.42578125" style="91"/>
  </cols>
  <sheetData>
    <row r="1" spans="1:24" hidden="1" x14ac:dyDescent="0.25"/>
    <row r="2" spans="1:24" hidden="1" x14ac:dyDescent="0.25">
      <c r="A2" s="96" t="s">
        <v>60</v>
      </c>
      <c r="B2" s="96"/>
      <c r="C2" s="97"/>
      <c r="D2" s="97"/>
      <c r="E2" s="97"/>
      <c r="F2" s="97"/>
      <c r="G2" s="97"/>
      <c r="H2" s="97"/>
      <c r="I2" s="97"/>
      <c r="J2" s="97"/>
      <c r="K2" s="97"/>
      <c r="L2" s="97"/>
      <c r="M2" s="97"/>
      <c r="N2" s="97"/>
      <c r="O2" s="97"/>
      <c r="P2" s="97"/>
      <c r="Q2" s="97"/>
      <c r="R2" s="97"/>
      <c r="S2" s="98"/>
      <c r="T2" s="97"/>
      <c r="U2" s="97"/>
      <c r="V2" s="97"/>
      <c r="W2" s="97"/>
      <c r="X2" s="97"/>
    </row>
    <row r="3" spans="1:24" hidden="1" x14ac:dyDescent="0.2">
      <c r="B3" s="99"/>
      <c r="C3" s="100"/>
    </row>
    <row r="4" spans="1:24" hidden="1" x14ac:dyDescent="0.2">
      <c r="A4" s="101" t="s">
        <v>13</v>
      </c>
      <c r="B4" s="101"/>
      <c r="C4" s="102" t="s">
        <v>80</v>
      </c>
    </row>
    <row r="5" spans="1:24" hidden="1" x14ac:dyDescent="0.2">
      <c r="A5" s="101" t="s">
        <v>81</v>
      </c>
      <c r="B5" s="101"/>
      <c r="C5" s="103">
        <v>2019</v>
      </c>
    </row>
    <row r="6" spans="1:24" hidden="1" x14ac:dyDescent="0.25">
      <c r="A6" s="104" t="s">
        <v>82</v>
      </c>
      <c r="B6" s="104"/>
      <c r="C6" s="277">
        <v>43586</v>
      </c>
    </row>
    <row r="7" spans="1:24" hidden="1" x14ac:dyDescent="0.25"/>
    <row r="8" spans="1:24" ht="13.5" thickBot="1" x14ac:dyDescent="0.3">
      <c r="G8" s="95"/>
    </row>
    <row r="9" spans="1:24" ht="13.5" thickBot="1" x14ac:dyDescent="0.3">
      <c r="A9" s="582" t="s">
        <v>61</v>
      </c>
      <c r="B9" s="583"/>
      <c r="C9" s="583"/>
      <c r="D9" s="583"/>
      <c r="E9" s="583"/>
      <c r="F9" s="584"/>
      <c r="G9" s="106"/>
      <c r="H9" s="572" t="s">
        <v>7</v>
      </c>
      <c r="I9" s="570"/>
      <c r="J9" s="570"/>
      <c r="K9" s="570"/>
      <c r="L9" s="571"/>
      <c r="N9" s="572" t="s">
        <v>8</v>
      </c>
      <c r="O9" s="570"/>
      <c r="P9" s="570"/>
      <c r="Q9" s="570"/>
      <c r="R9" s="571"/>
      <c r="T9" s="572" t="s">
        <v>9</v>
      </c>
      <c r="U9" s="570"/>
      <c r="V9" s="570"/>
      <c r="W9" s="570"/>
      <c r="X9" s="571"/>
    </row>
    <row r="10" spans="1:24" ht="38.1" customHeight="1" thickBot="1" x14ac:dyDescent="0.3">
      <c r="A10" s="236" t="s">
        <v>75</v>
      </c>
      <c r="B10" s="585" t="s">
        <v>659</v>
      </c>
      <c r="C10" s="586"/>
      <c r="D10" s="586"/>
      <c r="E10" s="586"/>
      <c r="F10" s="587"/>
      <c r="G10" s="237"/>
      <c r="H10" s="112" t="s">
        <v>130</v>
      </c>
      <c r="I10" s="113"/>
      <c r="J10" s="238">
        <v>43585</v>
      </c>
      <c r="K10" s="561" t="s">
        <v>125</v>
      </c>
      <c r="L10" s="589" t="s">
        <v>0</v>
      </c>
      <c r="N10" s="112" t="s">
        <v>130</v>
      </c>
      <c r="O10" s="113"/>
      <c r="P10" s="238">
        <v>43343</v>
      </c>
      <c r="Q10" s="561" t="s">
        <v>125</v>
      </c>
      <c r="R10" s="589" t="s">
        <v>0</v>
      </c>
      <c r="T10" s="112" t="s">
        <v>130</v>
      </c>
      <c r="U10" s="113"/>
      <c r="V10" s="238">
        <v>43465</v>
      </c>
      <c r="W10" s="561" t="s">
        <v>125</v>
      </c>
      <c r="X10" s="589" t="s">
        <v>0</v>
      </c>
    </row>
    <row r="11" spans="1:24" ht="39" thickBot="1" x14ac:dyDescent="0.3">
      <c r="A11" s="240" t="s">
        <v>11</v>
      </c>
      <c r="B11" s="588" t="s">
        <v>68</v>
      </c>
      <c r="C11" s="584"/>
      <c r="D11" s="116" t="s">
        <v>69</v>
      </c>
      <c r="E11" s="116" t="s">
        <v>70</v>
      </c>
      <c r="F11" s="117" t="s">
        <v>71</v>
      </c>
      <c r="H11" s="119" t="s">
        <v>12</v>
      </c>
      <c r="I11" s="122" t="s">
        <v>10</v>
      </c>
      <c r="J11" s="122" t="s">
        <v>73</v>
      </c>
      <c r="K11" s="562"/>
      <c r="L11" s="562"/>
      <c r="N11" s="119" t="s">
        <v>12</v>
      </c>
      <c r="O11" s="122" t="s">
        <v>10</v>
      </c>
      <c r="P11" s="122" t="s">
        <v>73</v>
      </c>
      <c r="Q11" s="562"/>
      <c r="R11" s="562"/>
      <c r="T11" s="119" t="s">
        <v>12</v>
      </c>
      <c r="U11" s="122" t="s">
        <v>10</v>
      </c>
      <c r="V11" s="122" t="s">
        <v>73</v>
      </c>
      <c r="W11" s="562"/>
      <c r="X11" s="562"/>
    </row>
    <row r="12" spans="1:24" s="138" customFormat="1" ht="30" customHeight="1" thickBot="1" x14ac:dyDescent="0.3">
      <c r="A12" s="559" t="s">
        <v>63</v>
      </c>
      <c r="B12" s="241"/>
      <c r="C12" s="242" t="s">
        <v>97</v>
      </c>
      <c r="D12" s="241"/>
      <c r="E12" s="241"/>
      <c r="F12" s="243"/>
      <c r="G12" s="108"/>
      <c r="H12" s="132">
        <v>9</v>
      </c>
      <c r="I12" s="133">
        <f>+COUNTIF(I13:I23,"Cumplida "&amp;"*")</f>
        <v>1</v>
      </c>
      <c r="J12" s="134">
        <f>IFERROR(+I12/H12,"No se programaron actividades relacionadas con este objetivo")</f>
        <v>0.1111111111111111</v>
      </c>
      <c r="K12" s="135"/>
      <c r="L12" s="136"/>
      <c r="M12" s="131"/>
      <c r="N12" s="132">
        <f>+COUNTIF(N13:N23,"&lt;&gt;"&amp;"")</f>
        <v>0</v>
      </c>
      <c r="O12" s="133">
        <f>+COUNTIF(O13:O23,"Cumplida "&amp;"*")</f>
        <v>0</v>
      </c>
      <c r="P12" s="134" t="str">
        <f>IFERROR(+O12/N12,"No se programaron actividades relacionadas con este objetivo")</f>
        <v>No se programaron actividades relacionadas con este objetivo</v>
      </c>
      <c r="Q12" s="135"/>
      <c r="R12" s="136"/>
      <c r="S12" s="118"/>
      <c r="T12" s="132">
        <f>+COUNTIF(T13:T23,"&lt;&gt;"&amp;"")</f>
        <v>0</v>
      </c>
      <c r="U12" s="133">
        <f>+COUNTIF(U13:U23,"Cumplida "&amp;"*")</f>
        <v>0</v>
      </c>
      <c r="V12" s="134" t="str">
        <f>IFERROR(+U12/T12,"No se programaron actividades relacionadas con este objetivo")</f>
        <v>No se programaron actividades relacionadas con este objetivo</v>
      </c>
      <c r="W12" s="135"/>
      <c r="X12" s="136"/>
    </row>
    <row r="13" spans="1:24" ht="389.25" customHeight="1" x14ac:dyDescent="0.25">
      <c r="A13" s="576"/>
      <c r="B13" s="323" t="s">
        <v>1</v>
      </c>
      <c r="C13" s="324" t="s">
        <v>591</v>
      </c>
      <c r="D13" s="324" t="s">
        <v>592</v>
      </c>
      <c r="E13" s="324" t="s">
        <v>373</v>
      </c>
      <c r="F13" s="325">
        <v>43496</v>
      </c>
      <c r="H13" s="158"/>
      <c r="I13" s="248" t="s">
        <v>122</v>
      </c>
      <c r="J13" s="161"/>
      <c r="K13" s="279" t="s">
        <v>658</v>
      </c>
      <c r="L13" s="296" t="s">
        <v>668</v>
      </c>
      <c r="N13" s="158"/>
      <c r="O13" s="297"/>
      <c r="P13" s="298"/>
      <c r="Q13" s="299"/>
      <c r="R13" s="300"/>
      <c r="T13" s="244"/>
      <c r="U13" s="248"/>
      <c r="V13" s="161"/>
      <c r="W13" s="159"/>
      <c r="X13" s="165"/>
    </row>
    <row r="14" spans="1:24" ht="148.5" customHeight="1" x14ac:dyDescent="0.25">
      <c r="A14" s="576"/>
      <c r="B14" s="323" t="s">
        <v>2</v>
      </c>
      <c r="C14" s="324" t="s">
        <v>653</v>
      </c>
      <c r="D14" s="324" t="s">
        <v>172</v>
      </c>
      <c r="E14" s="324" t="s">
        <v>16</v>
      </c>
      <c r="F14" s="326">
        <v>43830</v>
      </c>
      <c r="H14" s="158"/>
      <c r="I14" s="248" t="s">
        <v>121</v>
      </c>
      <c r="J14" s="161"/>
      <c r="K14" s="279" t="s">
        <v>658</v>
      </c>
      <c r="L14" s="296" t="s">
        <v>666</v>
      </c>
      <c r="N14" s="158"/>
      <c r="O14" s="301"/>
      <c r="P14" s="302"/>
      <c r="Q14" s="299"/>
      <c r="R14" s="160"/>
      <c r="T14" s="244"/>
      <c r="U14" s="248"/>
      <c r="V14" s="161"/>
      <c r="W14" s="159"/>
      <c r="X14" s="165"/>
    </row>
    <row r="15" spans="1:24" ht="223.5" customHeight="1" x14ac:dyDescent="0.25">
      <c r="A15" s="576"/>
      <c r="B15" s="323" t="s">
        <v>3</v>
      </c>
      <c r="C15" s="324" t="s">
        <v>669</v>
      </c>
      <c r="D15" s="324" t="s">
        <v>171</v>
      </c>
      <c r="E15" s="324" t="s">
        <v>86</v>
      </c>
      <c r="F15" s="326">
        <v>43830</v>
      </c>
      <c r="H15" s="158"/>
      <c r="I15" s="248" t="s">
        <v>121</v>
      </c>
      <c r="J15" s="161"/>
      <c r="K15" s="279" t="s">
        <v>658</v>
      </c>
      <c r="L15" s="160" t="s">
        <v>670</v>
      </c>
      <c r="N15" s="158"/>
      <c r="O15" s="297"/>
      <c r="P15" s="302"/>
      <c r="Q15" s="299"/>
      <c r="R15" s="303"/>
      <c r="T15" s="244"/>
      <c r="U15" s="248"/>
      <c r="V15" s="161"/>
      <c r="W15" s="159"/>
      <c r="X15" s="165"/>
    </row>
    <row r="16" spans="1:24" ht="189.75" customHeight="1" x14ac:dyDescent="0.25">
      <c r="A16" s="576"/>
      <c r="B16" s="323" t="s">
        <v>18</v>
      </c>
      <c r="C16" s="324" t="s">
        <v>671</v>
      </c>
      <c r="D16" s="324" t="s">
        <v>672</v>
      </c>
      <c r="E16" s="324" t="s">
        <v>99</v>
      </c>
      <c r="F16" s="326">
        <v>43819</v>
      </c>
      <c r="H16" s="158"/>
      <c r="I16" s="248" t="s">
        <v>121</v>
      </c>
      <c r="J16" s="161"/>
      <c r="K16" s="279" t="s">
        <v>658</v>
      </c>
      <c r="L16" s="296" t="s">
        <v>662</v>
      </c>
      <c r="N16" s="158"/>
      <c r="O16" s="297"/>
      <c r="P16" s="302"/>
      <c r="Q16" s="299"/>
      <c r="R16" s="304"/>
      <c r="T16" s="244"/>
      <c r="U16" s="248"/>
      <c r="V16" s="161"/>
      <c r="W16" s="159"/>
      <c r="X16" s="165"/>
    </row>
    <row r="17" spans="1:24" ht="236.25" customHeight="1" x14ac:dyDescent="0.25">
      <c r="A17" s="576"/>
      <c r="B17" s="327" t="s">
        <v>51</v>
      </c>
      <c r="C17" s="324" t="s">
        <v>654</v>
      </c>
      <c r="D17" s="328" t="s">
        <v>593</v>
      </c>
      <c r="E17" s="328" t="s">
        <v>96</v>
      </c>
      <c r="F17" s="329">
        <v>43646</v>
      </c>
      <c r="H17" s="158"/>
      <c r="I17" s="248" t="s">
        <v>121</v>
      </c>
      <c r="J17" s="161"/>
      <c r="K17" s="279" t="s">
        <v>658</v>
      </c>
      <c r="L17" s="296" t="s">
        <v>673</v>
      </c>
      <c r="N17" s="158"/>
      <c r="O17" s="297"/>
      <c r="P17" s="302"/>
      <c r="Q17" s="299"/>
      <c r="R17" s="303"/>
      <c r="T17" s="244"/>
      <c r="U17" s="248"/>
      <c r="V17" s="161"/>
      <c r="W17" s="159"/>
      <c r="X17" s="165"/>
    </row>
    <row r="18" spans="1:24" ht="127.5" customHeight="1" x14ac:dyDescent="0.25">
      <c r="A18" s="576"/>
      <c r="B18" s="323" t="s">
        <v>52</v>
      </c>
      <c r="C18" s="324" t="s">
        <v>674</v>
      </c>
      <c r="D18" s="324" t="s">
        <v>594</v>
      </c>
      <c r="E18" s="324" t="s">
        <v>96</v>
      </c>
      <c r="F18" s="326">
        <v>43819</v>
      </c>
      <c r="H18" s="158"/>
      <c r="I18" s="248" t="s">
        <v>119</v>
      </c>
      <c r="J18" s="161"/>
      <c r="K18" s="279" t="s">
        <v>658</v>
      </c>
      <c r="L18" s="305" t="s">
        <v>663</v>
      </c>
      <c r="N18" s="158"/>
      <c r="O18" s="297"/>
      <c r="P18" s="302"/>
      <c r="Q18" s="299"/>
      <c r="R18" s="303"/>
      <c r="T18" s="244"/>
      <c r="U18" s="248"/>
      <c r="V18" s="161"/>
      <c r="W18" s="159"/>
      <c r="X18" s="165"/>
    </row>
    <row r="19" spans="1:24" ht="207" customHeight="1" x14ac:dyDescent="0.25">
      <c r="A19" s="576"/>
      <c r="B19" s="323" t="s">
        <v>53</v>
      </c>
      <c r="C19" s="324" t="s">
        <v>655</v>
      </c>
      <c r="D19" s="330" t="s">
        <v>675</v>
      </c>
      <c r="E19" s="330" t="s">
        <v>99</v>
      </c>
      <c r="F19" s="331">
        <v>43819</v>
      </c>
      <c r="H19" s="158"/>
      <c r="I19" s="248" t="s">
        <v>121</v>
      </c>
      <c r="J19" s="161"/>
      <c r="K19" s="279" t="s">
        <v>658</v>
      </c>
      <c r="L19" s="169" t="s">
        <v>676</v>
      </c>
      <c r="N19" s="158"/>
      <c r="O19" s="248"/>
      <c r="P19" s="161"/>
      <c r="Q19" s="279"/>
      <c r="R19" s="291"/>
      <c r="T19" s="244"/>
      <c r="U19" s="248"/>
      <c r="V19" s="161"/>
      <c r="W19" s="159"/>
      <c r="X19" s="165"/>
    </row>
    <row r="20" spans="1:24" ht="147" customHeight="1" x14ac:dyDescent="0.25">
      <c r="A20" s="576"/>
      <c r="B20" s="332" t="s">
        <v>595</v>
      </c>
      <c r="C20" s="324" t="s">
        <v>656</v>
      </c>
      <c r="D20" s="333" t="s">
        <v>596</v>
      </c>
      <c r="E20" s="334" t="s">
        <v>599</v>
      </c>
      <c r="F20" s="335">
        <v>43814</v>
      </c>
      <c r="H20" s="158"/>
      <c r="I20" s="248" t="s">
        <v>121</v>
      </c>
      <c r="J20" s="161"/>
      <c r="K20" s="279" t="s">
        <v>658</v>
      </c>
      <c r="L20" s="305" t="s">
        <v>660</v>
      </c>
      <c r="N20" s="158"/>
      <c r="O20" s="297"/>
      <c r="P20" s="302"/>
      <c r="Q20" s="299"/>
      <c r="R20" s="176"/>
      <c r="T20" s="244"/>
      <c r="U20" s="248"/>
      <c r="V20" s="161"/>
      <c r="W20" s="159"/>
      <c r="X20" s="165"/>
    </row>
    <row r="21" spans="1:24" ht="245.25" customHeight="1" thickBot="1" x14ac:dyDescent="0.3">
      <c r="A21" s="576"/>
      <c r="B21" s="323" t="s">
        <v>597</v>
      </c>
      <c r="C21" s="324" t="s">
        <v>657</v>
      </c>
      <c r="D21" s="336" t="s">
        <v>598</v>
      </c>
      <c r="E21" s="336" t="s">
        <v>163</v>
      </c>
      <c r="F21" s="337">
        <v>43830</v>
      </c>
      <c r="H21" s="158"/>
      <c r="I21" s="248" t="s">
        <v>121</v>
      </c>
      <c r="J21" s="161"/>
      <c r="K21" s="279" t="s">
        <v>658</v>
      </c>
      <c r="L21" s="305" t="s">
        <v>677</v>
      </c>
      <c r="N21" s="158"/>
      <c r="O21" s="297"/>
      <c r="P21" s="302"/>
      <c r="Q21" s="299"/>
      <c r="R21" s="303"/>
      <c r="T21" s="244"/>
      <c r="U21" s="248"/>
      <c r="V21" s="161"/>
      <c r="W21" s="159"/>
      <c r="X21" s="165"/>
    </row>
    <row r="22" spans="1:24" ht="13.5" hidden="1" thickBot="1" x14ac:dyDescent="0.3">
      <c r="A22" s="576"/>
      <c r="B22" s="173"/>
      <c r="C22" s="338"/>
      <c r="D22" s="338"/>
      <c r="E22" s="339"/>
      <c r="F22" s="340"/>
      <c r="H22" s="244"/>
      <c r="I22" s="248"/>
      <c r="J22" s="161"/>
      <c r="K22" s="279"/>
      <c r="L22" s="147"/>
      <c r="N22" s="158"/>
      <c r="O22" s="297"/>
      <c r="P22" s="302"/>
      <c r="Q22" s="299"/>
      <c r="R22" s="303"/>
      <c r="T22" s="244"/>
      <c r="U22" s="248"/>
      <c r="V22" s="161"/>
      <c r="W22" s="159"/>
      <c r="X22" s="165"/>
    </row>
    <row r="23" spans="1:24" ht="13.5" hidden="1" thickBot="1" x14ac:dyDescent="0.3">
      <c r="A23" s="577"/>
      <c r="B23" s="173"/>
      <c r="C23" s="338"/>
      <c r="D23" s="338"/>
      <c r="E23" s="339"/>
      <c r="F23" s="341"/>
      <c r="H23" s="244"/>
      <c r="I23" s="248"/>
      <c r="J23" s="161"/>
      <c r="K23" s="279"/>
      <c r="L23" s="147"/>
      <c r="N23" s="158"/>
      <c r="O23" s="297"/>
      <c r="P23" s="302"/>
      <c r="Q23" s="299"/>
      <c r="R23" s="303"/>
      <c r="T23" s="244"/>
      <c r="U23" s="248"/>
      <c r="V23" s="161"/>
      <c r="W23" s="159"/>
      <c r="X23" s="165"/>
    </row>
    <row r="24" spans="1:24" s="138" customFormat="1" ht="30" customHeight="1" thickBot="1" x14ac:dyDescent="0.3">
      <c r="A24" s="559" t="s">
        <v>64</v>
      </c>
      <c r="B24" s="241"/>
      <c r="C24" s="242" t="s">
        <v>98</v>
      </c>
      <c r="D24" s="241"/>
      <c r="E24" s="241"/>
      <c r="F24" s="243"/>
      <c r="G24" s="108"/>
      <c r="H24" s="132">
        <v>1</v>
      </c>
      <c r="I24" s="133">
        <f>+COUNTIF(I25:I25,"Cumplida "&amp;"*")</f>
        <v>0</v>
      </c>
      <c r="J24" s="134">
        <f>IFERROR(+I24/H24,"No se programaron actividades relacionadas con este objetivo")</f>
        <v>0</v>
      </c>
      <c r="K24" s="135"/>
      <c r="L24" s="136"/>
      <c r="M24" s="131"/>
      <c r="N24" s="132">
        <f>+COUNTIF(N25:N25,"&lt;&gt;"&amp;"")</f>
        <v>0</v>
      </c>
      <c r="O24" s="133">
        <f>+COUNTIF(O25:O25,"Cumplida "&amp;"*")</f>
        <v>0</v>
      </c>
      <c r="P24" s="134" t="str">
        <f>IFERROR(+O24/N24,"No se programaron actividades relacionadas con este objetivo")</f>
        <v>No se programaron actividades relacionadas con este objetivo</v>
      </c>
      <c r="Q24" s="135"/>
      <c r="R24" s="136"/>
      <c r="S24" s="118"/>
      <c r="T24" s="132">
        <f>+COUNTIF(T25:T25,"&lt;&gt;"&amp;"")</f>
        <v>0</v>
      </c>
      <c r="U24" s="133">
        <f>+COUNTIF(U25:U25,"Cumplida "&amp;"*")</f>
        <v>0</v>
      </c>
      <c r="V24" s="134" t="str">
        <f>IFERROR(+U24/T24,"No se programaron actividades relacionadas con este objetivo")</f>
        <v>No se programaron actividades relacionadas con este objetivo</v>
      </c>
      <c r="W24" s="135"/>
      <c r="X24" s="136"/>
    </row>
    <row r="25" spans="1:24" ht="100.5" customHeight="1" thickBot="1" x14ac:dyDescent="0.3">
      <c r="A25" s="576"/>
      <c r="B25" s="323" t="s">
        <v>4</v>
      </c>
      <c r="C25" s="324" t="s">
        <v>600</v>
      </c>
      <c r="D25" s="324" t="s">
        <v>601</v>
      </c>
      <c r="E25" s="324" t="s">
        <v>602</v>
      </c>
      <c r="F25" s="326">
        <v>43819</v>
      </c>
      <c r="H25" s="244"/>
      <c r="I25" s="248" t="s">
        <v>121</v>
      </c>
      <c r="J25" s="161"/>
      <c r="K25" s="279" t="s">
        <v>658</v>
      </c>
      <c r="L25" s="169" t="s">
        <v>678</v>
      </c>
      <c r="N25" s="158"/>
      <c r="O25" s="297"/>
      <c r="P25" s="302"/>
      <c r="Q25" s="299"/>
      <c r="R25" s="304"/>
      <c r="T25" s="244"/>
      <c r="U25" s="248"/>
      <c r="V25" s="161"/>
      <c r="W25" s="159"/>
      <c r="X25" s="165"/>
    </row>
    <row r="26" spans="1:24" s="138" customFormat="1" ht="30" customHeight="1" thickBot="1" x14ac:dyDescent="0.3">
      <c r="A26" s="559" t="s">
        <v>65</v>
      </c>
      <c r="B26" s="241"/>
      <c r="C26" s="242" t="s">
        <v>102</v>
      </c>
      <c r="D26" s="241"/>
      <c r="E26" s="241"/>
      <c r="F26" s="243"/>
      <c r="G26" s="108"/>
      <c r="H26" s="132">
        <v>6</v>
      </c>
      <c r="I26" s="133">
        <f>+COUNTIF(I27:I32,"Cumplida "&amp;"*")</f>
        <v>0</v>
      </c>
      <c r="J26" s="134">
        <f>IFERROR(+I26/H26,"No se programaron actividades relacionadas con este objetivo")</f>
        <v>0</v>
      </c>
      <c r="K26" s="135"/>
      <c r="L26" s="136"/>
      <c r="M26" s="131"/>
      <c r="N26" s="132"/>
      <c r="O26" s="133"/>
      <c r="P26" s="134"/>
      <c r="Q26" s="135"/>
      <c r="R26" s="136"/>
      <c r="S26" s="118"/>
      <c r="T26" s="132"/>
      <c r="U26" s="133"/>
      <c r="V26" s="134"/>
      <c r="W26" s="135"/>
      <c r="X26" s="136"/>
    </row>
    <row r="27" spans="1:24" ht="275.25" customHeight="1" x14ac:dyDescent="0.25">
      <c r="A27" s="576"/>
      <c r="B27" s="323" t="s">
        <v>20</v>
      </c>
      <c r="C27" s="324" t="s">
        <v>54</v>
      </c>
      <c r="D27" s="324" t="s">
        <v>111</v>
      </c>
      <c r="E27" s="324" t="s">
        <v>604</v>
      </c>
      <c r="F27" s="326">
        <v>43819</v>
      </c>
      <c r="H27" s="244"/>
      <c r="I27" s="248" t="s">
        <v>121</v>
      </c>
      <c r="J27" s="161"/>
      <c r="K27" s="279" t="s">
        <v>658</v>
      </c>
      <c r="L27" s="160" t="s">
        <v>679</v>
      </c>
      <c r="N27" s="158"/>
      <c r="O27" s="297"/>
      <c r="P27" s="302"/>
      <c r="Q27" s="299"/>
      <c r="R27" s="147"/>
      <c r="T27" s="244"/>
      <c r="U27" s="248"/>
      <c r="V27" s="161"/>
      <c r="W27" s="159"/>
      <c r="X27" s="165"/>
    </row>
    <row r="28" spans="1:24" ht="95.25" customHeight="1" x14ac:dyDescent="0.25">
      <c r="A28" s="576"/>
      <c r="B28" s="323" t="s">
        <v>21</v>
      </c>
      <c r="C28" s="324" t="s">
        <v>55</v>
      </c>
      <c r="D28" s="324" t="s">
        <v>603</v>
      </c>
      <c r="E28" s="324" t="s">
        <v>99</v>
      </c>
      <c r="F28" s="326">
        <v>43819</v>
      </c>
      <c r="G28" s="237"/>
      <c r="H28" s="306"/>
      <c r="I28" s="248" t="s">
        <v>119</v>
      </c>
      <c r="J28" s="161"/>
      <c r="K28" s="279" t="s">
        <v>658</v>
      </c>
      <c r="L28" s="305" t="s">
        <v>663</v>
      </c>
      <c r="M28" s="237"/>
      <c r="N28" s="307"/>
      <c r="O28" s="297"/>
      <c r="P28" s="302"/>
      <c r="Q28" s="299"/>
      <c r="R28" s="147"/>
      <c r="T28" s="244"/>
      <c r="U28" s="248"/>
      <c r="V28" s="161"/>
      <c r="W28" s="159"/>
      <c r="X28" s="165"/>
    </row>
    <row r="29" spans="1:24" ht="85.5" customHeight="1" x14ac:dyDescent="0.25">
      <c r="A29" s="576"/>
      <c r="B29" s="323" t="s">
        <v>22</v>
      </c>
      <c r="C29" s="324" t="s">
        <v>56</v>
      </c>
      <c r="D29" s="324" t="s">
        <v>112</v>
      </c>
      <c r="E29" s="324" t="s">
        <v>100</v>
      </c>
      <c r="F29" s="326">
        <v>43819</v>
      </c>
      <c r="G29" s="237"/>
      <c r="H29" s="306"/>
      <c r="I29" s="248" t="s">
        <v>161</v>
      </c>
      <c r="J29" s="161"/>
      <c r="K29" s="279" t="s">
        <v>658</v>
      </c>
      <c r="L29" s="305" t="s">
        <v>680</v>
      </c>
      <c r="M29" s="237"/>
      <c r="N29" s="307"/>
      <c r="O29" s="297"/>
      <c r="P29" s="302"/>
      <c r="Q29" s="299"/>
      <c r="R29" s="147"/>
      <c r="T29" s="306"/>
      <c r="U29" s="248"/>
      <c r="V29" s="161"/>
      <c r="W29" s="159"/>
      <c r="X29" s="165"/>
    </row>
    <row r="30" spans="1:24" ht="330.75" customHeight="1" x14ac:dyDescent="0.25">
      <c r="A30" s="576"/>
      <c r="B30" s="327" t="s">
        <v>45</v>
      </c>
      <c r="C30" s="328" t="s">
        <v>681</v>
      </c>
      <c r="D30" s="328" t="s">
        <v>173</v>
      </c>
      <c r="E30" s="328" t="s">
        <v>101</v>
      </c>
      <c r="F30" s="329">
        <v>43819</v>
      </c>
      <c r="G30" s="237"/>
      <c r="H30" s="244"/>
      <c r="I30" s="248" t="s">
        <v>121</v>
      </c>
      <c r="J30" s="161"/>
      <c r="K30" s="279" t="s">
        <v>658</v>
      </c>
      <c r="L30" s="308" t="s">
        <v>682</v>
      </c>
      <c r="M30" s="237"/>
      <c r="N30" s="307"/>
      <c r="O30" s="297"/>
      <c r="P30" s="302"/>
      <c r="Q30" s="299"/>
      <c r="R30" s="303"/>
      <c r="T30" s="306"/>
      <c r="U30" s="248"/>
      <c r="V30" s="161"/>
      <c r="W30" s="159"/>
      <c r="X30" s="165"/>
    </row>
    <row r="31" spans="1:24" ht="409.5" customHeight="1" x14ac:dyDescent="0.25">
      <c r="A31" s="576"/>
      <c r="B31" s="327" t="s">
        <v>83</v>
      </c>
      <c r="C31" s="328" t="s">
        <v>174</v>
      </c>
      <c r="D31" s="328" t="s">
        <v>175</v>
      </c>
      <c r="E31" s="328" t="s">
        <v>101</v>
      </c>
      <c r="F31" s="329">
        <v>43819</v>
      </c>
      <c r="H31" s="244"/>
      <c r="I31" s="248" t="s">
        <v>121</v>
      </c>
      <c r="J31" s="161"/>
      <c r="K31" s="279" t="s">
        <v>658</v>
      </c>
      <c r="L31" s="308" t="s">
        <v>683</v>
      </c>
      <c r="N31" s="158"/>
      <c r="O31" s="297"/>
      <c r="P31" s="302"/>
      <c r="Q31" s="299"/>
      <c r="R31" s="309"/>
      <c r="T31" s="244"/>
      <c r="U31" s="248"/>
      <c r="V31" s="161"/>
      <c r="W31" s="159"/>
      <c r="X31" s="165"/>
    </row>
    <row r="32" spans="1:24" ht="409.5" customHeight="1" thickBot="1" x14ac:dyDescent="0.3">
      <c r="A32" s="577"/>
      <c r="B32" s="323" t="s">
        <v>110</v>
      </c>
      <c r="C32" s="324" t="s">
        <v>684</v>
      </c>
      <c r="D32" s="324" t="s">
        <v>685</v>
      </c>
      <c r="E32" s="324" t="s">
        <v>101</v>
      </c>
      <c r="F32" s="326">
        <v>43819</v>
      </c>
      <c r="H32" s="244"/>
      <c r="I32" s="248" t="s">
        <v>121</v>
      </c>
      <c r="J32" s="161"/>
      <c r="K32" s="279" t="s">
        <v>658</v>
      </c>
      <c r="L32" s="308" t="s">
        <v>686</v>
      </c>
      <c r="N32" s="158"/>
      <c r="O32" s="297"/>
      <c r="P32" s="302"/>
      <c r="Q32" s="299"/>
      <c r="R32" s="309"/>
      <c r="T32" s="244"/>
      <c r="U32" s="248"/>
      <c r="V32" s="161"/>
      <c r="W32" s="159"/>
      <c r="X32" s="165"/>
    </row>
    <row r="33" spans="1:24" s="138" customFormat="1" ht="30" customHeight="1" thickBot="1" x14ac:dyDescent="0.3">
      <c r="A33" s="559" t="s">
        <v>66</v>
      </c>
      <c r="B33" s="241"/>
      <c r="C33" s="242" t="s">
        <v>103</v>
      </c>
      <c r="D33" s="241"/>
      <c r="E33" s="241"/>
      <c r="F33" s="243"/>
      <c r="G33" s="108"/>
      <c r="H33" s="132"/>
      <c r="I33" s="133">
        <f>+COUNTIF(I34:I36,"Cumplida "&amp;"*")</f>
        <v>0</v>
      </c>
      <c r="J33" s="134" t="str">
        <f>IFERROR(+I33/H33,"No se programaron actividades relacionadas con este objetivo")</f>
        <v>No se programaron actividades relacionadas con este objetivo</v>
      </c>
      <c r="K33" s="135"/>
      <c r="L33" s="136"/>
      <c r="M33" s="131"/>
      <c r="N33" s="132">
        <f>+COUNTIF(N34:N36,"&lt;&gt;"&amp;"")</f>
        <v>0</v>
      </c>
      <c r="O33" s="133">
        <f>+COUNTIF(O34:O36,"Cumplida "&amp;"*")</f>
        <v>0</v>
      </c>
      <c r="P33" s="134" t="str">
        <f>IFERROR(+O33/N33,"No se programaron actividades relacionadas con este objetivo")</f>
        <v>No se programaron actividades relacionadas con este objetivo</v>
      </c>
      <c r="Q33" s="135"/>
      <c r="R33" s="136"/>
      <c r="S33" s="118"/>
      <c r="T33" s="132">
        <f>+COUNTIF(T34:T36,"&lt;&gt;"&amp;"")</f>
        <v>0</v>
      </c>
      <c r="U33" s="133">
        <f>+COUNTIF(U34:U36,"Cumplida "&amp;"*")</f>
        <v>0</v>
      </c>
      <c r="V33" s="134" t="str">
        <f>IFERROR(+U33/T33,"No se programaron actividades relacionadas con este objetivo")</f>
        <v>No se programaron actividades relacionadas con este objetivo</v>
      </c>
      <c r="W33" s="135"/>
      <c r="X33" s="136"/>
    </row>
    <row r="34" spans="1:24" ht="131.25" customHeight="1" thickBot="1" x14ac:dyDescent="0.3">
      <c r="A34" s="576"/>
      <c r="B34" s="323" t="s">
        <v>46</v>
      </c>
      <c r="C34" s="342" t="s">
        <v>113</v>
      </c>
      <c r="D34" s="324" t="s">
        <v>176</v>
      </c>
      <c r="E34" s="287" t="s">
        <v>99</v>
      </c>
      <c r="F34" s="326">
        <v>43819</v>
      </c>
      <c r="H34" s="244"/>
      <c r="I34" s="248" t="s">
        <v>121</v>
      </c>
      <c r="J34" s="161"/>
      <c r="K34" s="279" t="s">
        <v>658</v>
      </c>
      <c r="L34" s="310" t="s">
        <v>687</v>
      </c>
      <c r="N34" s="158"/>
      <c r="O34" s="297"/>
      <c r="P34" s="302"/>
      <c r="Q34" s="299"/>
      <c r="R34" s="303"/>
      <c r="T34" s="244"/>
      <c r="U34" s="248"/>
      <c r="V34" s="161"/>
      <c r="W34" s="159"/>
      <c r="X34" s="165"/>
    </row>
    <row r="35" spans="1:24" ht="102" hidden="1" customHeight="1" thickBot="1" x14ac:dyDescent="0.3">
      <c r="A35" s="576"/>
      <c r="B35" s="173"/>
      <c r="C35" s="343"/>
      <c r="D35" s="344"/>
      <c r="E35" s="294"/>
      <c r="F35" s="341"/>
      <c r="H35" s="148"/>
      <c r="I35" s="248"/>
      <c r="J35" s="149"/>
      <c r="K35" s="279"/>
      <c r="L35" s="152"/>
      <c r="N35" s="148"/>
      <c r="O35" s="297"/>
      <c r="P35" s="311"/>
      <c r="Q35" s="299"/>
      <c r="R35" s="192"/>
      <c r="T35" s="148"/>
      <c r="U35" s="248"/>
      <c r="V35" s="149"/>
      <c r="W35" s="150"/>
      <c r="X35" s="152"/>
    </row>
    <row r="36" spans="1:24" ht="13.5" hidden="1" thickBot="1" x14ac:dyDescent="0.3">
      <c r="A36" s="577"/>
      <c r="B36" s="173"/>
      <c r="C36" s="343"/>
      <c r="D36" s="344"/>
      <c r="E36" s="294"/>
      <c r="F36" s="341"/>
      <c r="H36" s="148"/>
      <c r="I36" s="248"/>
      <c r="J36" s="149"/>
      <c r="K36" s="279"/>
      <c r="L36" s="312"/>
      <c r="N36" s="148"/>
      <c r="O36" s="297"/>
      <c r="P36" s="311"/>
      <c r="Q36" s="299"/>
      <c r="R36" s="192"/>
      <c r="T36" s="148"/>
      <c r="U36" s="248"/>
      <c r="V36" s="149"/>
      <c r="W36" s="150"/>
      <c r="X36" s="152"/>
    </row>
    <row r="37" spans="1:24" s="138" customFormat="1" ht="30" customHeight="1" thickBot="1" x14ac:dyDescent="0.3">
      <c r="A37" s="559" t="s">
        <v>67</v>
      </c>
      <c r="B37" s="241"/>
      <c r="C37" s="242" t="s">
        <v>104</v>
      </c>
      <c r="D37" s="241"/>
      <c r="E37" s="241"/>
      <c r="F37" s="243"/>
      <c r="G37" s="108"/>
      <c r="H37" s="132"/>
      <c r="I37" s="133">
        <f>+COUNTIF(I38:I38,"Cumplida "&amp;"*")</f>
        <v>0</v>
      </c>
      <c r="J37" s="134" t="str">
        <f>IFERROR(+I37/H37,"No se programaron actividades relacionadas con este objetivo")</f>
        <v>No se programaron actividades relacionadas con este objetivo</v>
      </c>
      <c r="K37" s="135"/>
      <c r="L37" s="136"/>
      <c r="M37" s="131"/>
      <c r="N37" s="132">
        <f>+COUNTIF(N38:N38,"&lt;&gt;"&amp;"")</f>
        <v>0</v>
      </c>
      <c r="O37" s="133">
        <f>+COUNTIF(O38:O38,"Cumplida "&amp;"*")</f>
        <v>0</v>
      </c>
      <c r="P37" s="134" t="str">
        <f>IFERROR(+O37/N37,"No se programaron actividades relacionadas con este objetivo")</f>
        <v>No se programaron actividades relacionadas con este objetivo</v>
      </c>
      <c r="Q37" s="135"/>
      <c r="R37" s="136"/>
      <c r="S37" s="118"/>
      <c r="T37" s="132">
        <f>+COUNTIF(T38:T38,"&lt;&gt;"&amp;"")</f>
        <v>0</v>
      </c>
      <c r="U37" s="133">
        <f>+COUNTIF(U38:U38,"Cumplida "&amp;"*")</f>
        <v>0</v>
      </c>
      <c r="V37" s="134" t="str">
        <f>IFERROR(+U37/T37,"No se programaron actividades relacionadas con este objetivo")</f>
        <v>No se programaron actividades relacionadas con este objetivo</v>
      </c>
      <c r="W37" s="135"/>
      <c r="X37" s="136"/>
    </row>
    <row r="38" spans="1:24" ht="409.6" customHeight="1" thickBot="1" x14ac:dyDescent="0.3">
      <c r="A38" s="576"/>
      <c r="B38" s="345" t="s">
        <v>49</v>
      </c>
      <c r="C38" s="330" t="s">
        <v>114</v>
      </c>
      <c r="D38" s="330" t="s">
        <v>688</v>
      </c>
      <c r="E38" s="330" t="s">
        <v>91</v>
      </c>
      <c r="F38" s="331">
        <v>43819</v>
      </c>
      <c r="H38" s="244"/>
      <c r="I38" s="248" t="s">
        <v>121</v>
      </c>
      <c r="J38" s="161"/>
      <c r="K38" s="279" t="s">
        <v>658</v>
      </c>
      <c r="L38" s="165" t="s">
        <v>689</v>
      </c>
      <c r="N38" s="158"/>
      <c r="O38" s="248"/>
      <c r="P38" s="161"/>
      <c r="Q38" s="299"/>
      <c r="R38" s="303"/>
      <c r="T38" s="244"/>
      <c r="U38" s="248"/>
      <c r="V38" s="161"/>
      <c r="W38" s="159"/>
      <c r="X38" s="165"/>
    </row>
    <row r="39" spans="1:24" s="138" customFormat="1" ht="30" customHeight="1" thickBot="1" x14ac:dyDescent="0.3">
      <c r="A39" s="581" t="s">
        <v>105</v>
      </c>
      <c r="B39" s="241"/>
      <c r="C39" s="242" t="s">
        <v>106</v>
      </c>
      <c r="D39" s="241"/>
      <c r="E39" s="241"/>
      <c r="F39" s="243"/>
      <c r="G39" s="108"/>
      <c r="H39" s="126">
        <v>4</v>
      </c>
      <c r="I39" s="181">
        <f>+COUNTIF(I40:I43,"Cumplida "&amp;"*")</f>
        <v>0</v>
      </c>
      <c r="J39" s="134">
        <f>IFERROR(+I39/H39,"No se programaron actividades relacionadas con este objetivo")</f>
        <v>0</v>
      </c>
      <c r="K39" s="183"/>
      <c r="L39" s="184"/>
      <c r="M39" s="131"/>
      <c r="N39" s="126">
        <f>+COUNTIF(N40:N43,"&lt;&gt;"&amp;"")</f>
        <v>0</v>
      </c>
      <c r="O39" s="181">
        <f>+COUNTIF(O40:O43,"Cumplida "&amp;"*")</f>
        <v>0</v>
      </c>
      <c r="P39" s="134" t="str">
        <f>IFERROR(+O39/N39,"No se programaron actividades relacionadas con este objetivo")</f>
        <v>No se programaron actividades relacionadas con este objetivo</v>
      </c>
      <c r="Q39" s="183"/>
      <c r="R39" s="184"/>
      <c r="S39" s="118"/>
      <c r="T39" s="126">
        <f>+COUNTIF(T40:T42,"&lt;&gt;"&amp;"")</f>
        <v>0</v>
      </c>
      <c r="U39" s="181">
        <f>+COUNTIF(U40:U42,"Cumplida "&amp;"*")</f>
        <v>0</v>
      </c>
      <c r="V39" s="134" t="str">
        <f>IFERROR(+U39/T39,"No se programaron actividades relacionadas con este objetivo")</f>
        <v>No se programaron actividades relacionadas con este objetivo</v>
      </c>
      <c r="W39" s="183"/>
      <c r="X39" s="184"/>
    </row>
    <row r="40" spans="1:24" ht="338.25" customHeight="1" x14ac:dyDescent="0.25">
      <c r="A40" s="560"/>
      <c r="B40" s="346" t="s">
        <v>57</v>
      </c>
      <c r="C40" s="352" t="s">
        <v>605</v>
      </c>
      <c r="D40" s="347" t="s">
        <v>606</v>
      </c>
      <c r="E40" s="348" t="s">
        <v>86</v>
      </c>
      <c r="F40" s="326">
        <v>43646</v>
      </c>
      <c r="H40" s="313"/>
      <c r="I40" s="314" t="s">
        <v>121</v>
      </c>
      <c r="J40" s="315"/>
      <c r="K40" s="279" t="s">
        <v>658</v>
      </c>
      <c r="L40" s="316" t="s">
        <v>690</v>
      </c>
      <c r="N40" s="313"/>
      <c r="O40" s="317"/>
      <c r="P40" s="188"/>
      <c r="Q40" s="318"/>
      <c r="R40" s="187"/>
      <c r="T40" s="158"/>
      <c r="U40" s="248"/>
      <c r="V40" s="161"/>
      <c r="W40" s="161"/>
      <c r="X40" s="165"/>
    </row>
    <row r="41" spans="1:24" ht="267.75" customHeight="1" x14ac:dyDescent="0.25">
      <c r="A41" s="560"/>
      <c r="B41" s="346" t="s">
        <v>58</v>
      </c>
      <c r="C41" s="348" t="s">
        <v>661</v>
      </c>
      <c r="D41" s="347" t="s">
        <v>607</v>
      </c>
      <c r="E41" s="347" t="s">
        <v>86</v>
      </c>
      <c r="F41" s="326">
        <v>43585</v>
      </c>
      <c r="H41" s="158"/>
      <c r="I41" s="248" t="s">
        <v>131</v>
      </c>
      <c r="J41" s="161"/>
      <c r="K41" s="279" t="s">
        <v>658</v>
      </c>
      <c r="L41" s="296" t="s">
        <v>717</v>
      </c>
      <c r="N41" s="158"/>
      <c r="O41" s="248"/>
      <c r="P41" s="161"/>
      <c r="Q41" s="319"/>
      <c r="R41" s="320"/>
      <c r="T41" s="158"/>
      <c r="U41" s="248"/>
      <c r="V41" s="161"/>
      <c r="W41" s="161"/>
      <c r="X41" s="165"/>
    </row>
    <row r="42" spans="1:24" ht="196.5" customHeight="1" x14ac:dyDescent="0.25">
      <c r="A42" s="560"/>
      <c r="B42" s="346" t="s">
        <v>59</v>
      </c>
      <c r="C42" s="347" t="s">
        <v>378</v>
      </c>
      <c r="D42" s="347" t="s">
        <v>379</v>
      </c>
      <c r="E42" s="348" t="s">
        <v>86</v>
      </c>
      <c r="F42" s="349">
        <v>43830</v>
      </c>
      <c r="H42" s="158"/>
      <c r="I42" s="248" t="s">
        <v>161</v>
      </c>
      <c r="J42" s="161"/>
      <c r="K42" s="279" t="s">
        <v>658</v>
      </c>
      <c r="L42" s="305" t="s">
        <v>718</v>
      </c>
      <c r="N42" s="158"/>
      <c r="O42" s="248"/>
      <c r="P42" s="161"/>
      <c r="Q42" s="319"/>
      <c r="R42" s="320"/>
      <c r="T42" s="158"/>
      <c r="U42" s="248"/>
      <c r="V42" s="161"/>
      <c r="W42" s="161"/>
      <c r="X42" s="165"/>
    </row>
    <row r="43" spans="1:24" ht="278.25" customHeight="1" thickBot="1" x14ac:dyDescent="0.3">
      <c r="A43" s="565"/>
      <c r="B43" s="346" t="s">
        <v>377</v>
      </c>
      <c r="C43" s="347" t="s">
        <v>608</v>
      </c>
      <c r="D43" s="350" t="s">
        <v>609</v>
      </c>
      <c r="E43" s="351" t="s">
        <v>86</v>
      </c>
      <c r="F43" s="349">
        <v>43819</v>
      </c>
      <c r="H43" s="193"/>
      <c r="I43" s="194" t="s">
        <v>121</v>
      </c>
      <c r="J43" s="195"/>
      <c r="K43" s="279" t="s">
        <v>658</v>
      </c>
      <c r="L43" s="165" t="s">
        <v>667</v>
      </c>
      <c r="N43" s="193"/>
      <c r="O43" s="194"/>
      <c r="P43" s="195"/>
      <c r="Q43" s="321"/>
      <c r="R43" s="322"/>
      <c r="T43" s="193"/>
      <c r="U43" s="194"/>
      <c r="V43" s="195"/>
      <c r="W43" s="195"/>
      <c r="X43" s="198"/>
    </row>
  </sheetData>
  <autoFilter ref="A11:JA11">
    <filterColumn colId="1" showButton="0"/>
  </autoFilter>
  <customSheetViews>
    <customSheetView guid="{A18BB86E-DB44-47F1-B842-D73307AB453F}" showGridLines="0" fitToPage="1" printArea="1" hiddenRows="1" hiddenColumns="1" topLeftCell="D36">
      <selection activeCell="L44" sqref="L44"/>
      <rowBreaks count="1" manualBreakCount="1">
        <brk id="33" max="20" man="1"/>
      </rowBreaks>
      <pageMargins left="0.23622047244094491" right="0.23622047244094491" top="0.74803149606299213" bottom="0.74803149606299213" header="0.31496062992125984" footer="0.31496062992125984"/>
      <printOptions horizontalCentered="1"/>
      <pageSetup paperSize="5" scale="38" fitToHeight="0" orientation="landscape" r:id="rId1"/>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 guid="{13CE4E0B-6D7C-47AC-BA40-02AD9E229BD1}" scale="85" showGridLines="0" fitToPage="1" hiddenRows="1" hiddenColumns="1" topLeftCell="A33">
      <selection activeCell="F45" sqref="F45"/>
      <rowBreaks count="1" manualBreakCount="1">
        <brk id="33" max="20" man="1"/>
      </rowBreaks>
      <pageMargins left="0.23622047244094491" right="0.23622047244094491" top="0.74803149606299213" bottom="0.74803149606299213" header="0.31496062992125984" footer="0.31496062992125984"/>
      <printOptions horizontalCentered="1"/>
      <pageSetup paperSize="5" scale="38" fitToHeight="0" orientation="landscape" r:id="rId2"/>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s>
  <mergeCells count="18">
    <mergeCell ref="A39:A43"/>
    <mergeCell ref="A9:F9"/>
    <mergeCell ref="H9:L9"/>
    <mergeCell ref="A37:A38"/>
    <mergeCell ref="A33:A36"/>
    <mergeCell ref="A12:A23"/>
    <mergeCell ref="A24:A25"/>
    <mergeCell ref="A26:A32"/>
    <mergeCell ref="N9:R9"/>
    <mergeCell ref="T9:X9"/>
    <mergeCell ref="X10:X11"/>
    <mergeCell ref="B11:C11"/>
    <mergeCell ref="R10:R11"/>
    <mergeCell ref="K10:K11"/>
    <mergeCell ref="Q10:Q11"/>
    <mergeCell ref="W10:W11"/>
    <mergeCell ref="B10:F10"/>
    <mergeCell ref="L10:L11"/>
  </mergeCells>
  <conditionalFormatting sqref="O10:O12 O24 O26 O33 O37 O39 I40:I41 I10:I25 U10:U41 I27:I38">
    <cfRule type="cellIs" dxfId="587" priority="91" operator="equal">
      <formula>"Vencida"</formula>
    </cfRule>
    <cfRule type="cellIs" dxfId="586" priority="92" operator="equal">
      <formula>"No Cumplida"</formula>
    </cfRule>
    <cfRule type="cellIs" dxfId="585" priority="93" operator="equal">
      <formula>"En Avance"</formula>
    </cfRule>
    <cfRule type="cellIs" dxfId="584" priority="94" operator="equal">
      <formula>"Cumplida (FT)"</formula>
    </cfRule>
    <cfRule type="cellIs" dxfId="583" priority="95" operator="equal">
      <formula>"Cumplida (DT)"</formula>
    </cfRule>
    <cfRule type="cellIs" dxfId="582" priority="96" operator="equal">
      <formula>"Sin Avance"</formula>
    </cfRule>
  </conditionalFormatting>
  <conditionalFormatting sqref="O22:O23">
    <cfRule type="cellIs" dxfId="581" priority="85" operator="equal">
      <formula>"Vencida"</formula>
    </cfRule>
    <cfRule type="cellIs" dxfId="580" priority="86" operator="equal">
      <formula>"No Cumplida"</formula>
    </cfRule>
    <cfRule type="cellIs" dxfId="579" priority="87" operator="equal">
      <formula>"En Avance"</formula>
    </cfRule>
    <cfRule type="cellIs" dxfId="578" priority="88" operator="equal">
      <formula>"Cumplida (FT)"</formula>
    </cfRule>
    <cfRule type="cellIs" dxfId="577" priority="89" operator="equal">
      <formula>"Cumplida (DT)"</formula>
    </cfRule>
    <cfRule type="cellIs" dxfId="576" priority="90" operator="equal">
      <formula>"Sin Avance"</formula>
    </cfRule>
  </conditionalFormatting>
  <conditionalFormatting sqref="O34">
    <cfRule type="cellIs" dxfId="575" priority="43" operator="equal">
      <formula>"Vencida"</formula>
    </cfRule>
    <cfRule type="cellIs" dxfId="574" priority="44" operator="equal">
      <formula>"No Cumplida"</formula>
    </cfRule>
    <cfRule type="cellIs" dxfId="573" priority="45" operator="equal">
      <formula>"En Avance"</formula>
    </cfRule>
    <cfRule type="cellIs" dxfId="572" priority="46" operator="equal">
      <formula>"Cumplida (FT)"</formula>
    </cfRule>
    <cfRule type="cellIs" dxfId="571" priority="47" operator="equal">
      <formula>"Cumplida (DT)"</formula>
    </cfRule>
    <cfRule type="cellIs" dxfId="570" priority="48" operator="equal">
      <formula>"Sin Avance"</formula>
    </cfRule>
  </conditionalFormatting>
  <conditionalFormatting sqref="O35:O36">
    <cfRule type="cellIs" dxfId="569" priority="67" operator="equal">
      <formula>"Vencida"</formula>
    </cfRule>
    <cfRule type="cellIs" dxfId="568" priority="68" operator="equal">
      <formula>"No Cumplida"</formula>
    </cfRule>
    <cfRule type="cellIs" dxfId="567" priority="69" operator="equal">
      <formula>"En Avance"</formula>
    </cfRule>
    <cfRule type="cellIs" dxfId="566" priority="70" operator="equal">
      <formula>"Cumplida (FT)"</formula>
    </cfRule>
    <cfRule type="cellIs" dxfId="565" priority="71" operator="equal">
      <formula>"Cumplida (DT)"</formula>
    </cfRule>
    <cfRule type="cellIs" dxfId="564" priority="72" operator="equal">
      <formula>"Sin Avance"</formula>
    </cfRule>
  </conditionalFormatting>
  <conditionalFormatting sqref="O13:O18 O20:O21">
    <cfRule type="cellIs" dxfId="563" priority="61" operator="equal">
      <formula>"Vencida"</formula>
    </cfRule>
    <cfRule type="cellIs" dxfId="562" priority="62" operator="equal">
      <formula>"No Cumplida"</formula>
    </cfRule>
    <cfRule type="cellIs" dxfId="561" priority="63" operator="equal">
      <formula>"En Avance"</formula>
    </cfRule>
    <cfRule type="cellIs" dxfId="560" priority="64" operator="equal">
      <formula>"Cumplida (FT)"</formula>
    </cfRule>
    <cfRule type="cellIs" dxfId="559" priority="65" operator="equal">
      <formula>"Cumplida (DT)"</formula>
    </cfRule>
    <cfRule type="cellIs" dxfId="558" priority="66" operator="equal">
      <formula>"Sin Avance"</formula>
    </cfRule>
  </conditionalFormatting>
  <conditionalFormatting sqref="O25">
    <cfRule type="cellIs" dxfId="557" priority="55" operator="equal">
      <formula>"Vencida"</formula>
    </cfRule>
    <cfRule type="cellIs" dxfId="556" priority="56" operator="equal">
      <formula>"No Cumplida"</formula>
    </cfRule>
    <cfRule type="cellIs" dxfId="555" priority="57" operator="equal">
      <formula>"En Avance"</formula>
    </cfRule>
    <cfRule type="cellIs" dxfId="554" priority="58" operator="equal">
      <formula>"Cumplida (FT)"</formula>
    </cfRule>
    <cfRule type="cellIs" dxfId="553" priority="59" operator="equal">
      <formula>"Cumplida (DT)"</formula>
    </cfRule>
    <cfRule type="cellIs" dxfId="552" priority="60" operator="equal">
      <formula>"Sin Avance"</formula>
    </cfRule>
  </conditionalFormatting>
  <conditionalFormatting sqref="O27:O32">
    <cfRule type="cellIs" dxfId="551" priority="49" operator="equal">
      <formula>"Vencida"</formula>
    </cfRule>
    <cfRule type="cellIs" dxfId="550" priority="50" operator="equal">
      <formula>"No Cumplida"</formula>
    </cfRule>
    <cfRule type="cellIs" dxfId="549" priority="51" operator="equal">
      <formula>"En Avance"</formula>
    </cfRule>
    <cfRule type="cellIs" dxfId="548" priority="52" operator="equal">
      <formula>"Cumplida (FT)"</formula>
    </cfRule>
    <cfRule type="cellIs" dxfId="547" priority="53" operator="equal">
      <formula>"Cumplida (DT)"</formula>
    </cfRule>
    <cfRule type="cellIs" dxfId="546" priority="54" operator="equal">
      <formula>"Sin Avance"</formula>
    </cfRule>
  </conditionalFormatting>
  <conditionalFormatting sqref="O38">
    <cfRule type="cellIs" dxfId="545" priority="37" operator="equal">
      <formula>"Vencida"</formula>
    </cfRule>
    <cfRule type="cellIs" dxfId="544" priority="38" operator="equal">
      <formula>"No Cumplida"</formula>
    </cfRule>
    <cfRule type="cellIs" dxfId="543" priority="39" operator="equal">
      <formula>"En Avance"</formula>
    </cfRule>
    <cfRule type="cellIs" dxfId="542" priority="40" operator="equal">
      <formula>"Cumplida (FT)"</formula>
    </cfRule>
    <cfRule type="cellIs" dxfId="541" priority="41" operator="equal">
      <formula>"Cumplida (DT)"</formula>
    </cfRule>
    <cfRule type="cellIs" dxfId="540" priority="42" operator="equal">
      <formula>"Sin Avance"</formula>
    </cfRule>
  </conditionalFormatting>
  <conditionalFormatting sqref="O40:O41">
    <cfRule type="cellIs" dxfId="539" priority="31" operator="equal">
      <formula>"Vencida"</formula>
    </cfRule>
    <cfRule type="cellIs" dxfId="538" priority="32" operator="equal">
      <formula>"No Cumplida"</formula>
    </cfRule>
    <cfRule type="cellIs" dxfId="537" priority="33" operator="equal">
      <formula>"En Avance"</formula>
    </cfRule>
    <cfRule type="cellIs" dxfId="536" priority="34" operator="equal">
      <formula>"Cumplida (FT)"</formula>
    </cfRule>
    <cfRule type="cellIs" dxfId="535" priority="35" operator="equal">
      <formula>"Cumplida (DT)"</formula>
    </cfRule>
    <cfRule type="cellIs" dxfId="534" priority="36" operator="equal">
      <formula>"Sin Avance"</formula>
    </cfRule>
  </conditionalFormatting>
  <conditionalFormatting sqref="O19">
    <cfRule type="cellIs" dxfId="533" priority="25" operator="equal">
      <formula>"Vencida"</formula>
    </cfRule>
    <cfRule type="cellIs" dxfId="532" priority="26" operator="equal">
      <formula>"No Cumplida"</formula>
    </cfRule>
    <cfRule type="cellIs" dxfId="531" priority="27" operator="equal">
      <formula>"En Avance"</formula>
    </cfRule>
    <cfRule type="cellIs" dxfId="530" priority="28" operator="equal">
      <formula>"Cumplida (FT)"</formula>
    </cfRule>
    <cfRule type="cellIs" dxfId="529" priority="29" operator="equal">
      <formula>"Cumplida (DT)"</formula>
    </cfRule>
    <cfRule type="cellIs" dxfId="528" priority="30" operator="equal">
      <formula>"Sin Avance"</formula>
    </cfRule>
  </conditionalFormatting>
  <conditionalFormatting sqref="I42:I43 U42:U43">
    <cfRule type="cellIs" dxfId="527" priority="19" operator="equal">
      <formula>"Vencida"</formula>
    </cfRule>
    <cfRule type="cellIs" dxfId="526" priority="20" operator="equal">
      <formula>"No Cumplida"</formula>
    </cfRule>
    <cfRule type="cellIs" dxfId="525" priority="21" operator="equal">
      <formula>"En Avance"</formula>
    </cfRule>
    <cfRule type="cellIs" dxfId="524" priority="22" operator="equal">
      <formula>"Cumplida (FT)"</formula>
    </cfRule>
    <cfRule type="cellIs" dxfId="523" priority="23" operator="equal">
      <formula>"Cumplida (DT)"</formula>
    </cfRule>
    <cfRule type="cellIs" dxfId="522" priority="24" operator="equal">
      <formula>"Sin Avance"</formula>
    </cfRule>
  </conditionalFormatting>
  <conditionalFormatting sqref="O42:O43">
    <cfRule type="cellIs" dxfId="521" priority="13" operator="equal">
      <formula>"Vencida"</formula>
    </cfRule>
    <cfRule type="cellIs" dxfId="520" priority="14" operator="equal">
      <formula>"No Cumplida"</formula>
    </cfRule>
    <cfRule type="cellIs" dxfId="519" priority="15" operator="equal">
      <formula>"En Avance"</formula>
    </cfRule>
    <cfRule type="cellIs" dxfId="518" priority="16" operator="equal">
      <formula>"Cumplida (FT)"</formula>
    </cfRule>
    <cfRule type="cellIs" dxfId="517" priority="17" operator="equal">
      <formula>"Cumplida (DT)"</formula>
    </cfRule>
    <cfRule type="cellIs" dxfId="516" priority="18" operator="equal">
      <formula>"Sin Avance"</formula>
    </cfRule>
  </conditionalFormatting>
  <conditionalFormatting sqref="I39">
    <cfRule type="cellIs" dxfId="515" priority="7" operator="equal">
      <formula>"Vencida"</formula>
    </cfRule>
    <cfRule type="cellIs" dxfId="514" priority="8" operator="equal">
      <formula>"No Cumplida"</formula>
    </cfRule>
    <cfRule type="cellIs" dxfId="513" priority="9" operator="equal">
      <formula>"En Avance"</formula>
    </cfRule>
    <cfRule type="cellIs" dxfId="512" priority="10" operator="equal">
      <formula>"Cumplida (FT)"</formula>
    </cfRule>
    <cfRule type="cellIs" dxfId="511" priority="11" operator="equal">
      <formula>"Cumplida (DT)"</formula>
    </cfRule>
    <cfRule type="cellIs" dxfId="510" priority="12" operator="equal">
      <formula>"Sin Avance"</formula>
    </cfRule>
  </conditionalFormatting>
  <conditionalFormatting sqref="I26">
    <cfRule type="cellIs" dxfId="509" priority="1" operator="equal">
      <formula>"Vencida"</formula>
    </cfRule>
    <cfRule type="cellIs" dxfId="508" priority="2" operator="equal">
      <formula>"No Cumplida"</formula>
    </cfRule>
    <cfRule type="cellIs" dxfId="507" priority="3" operator="equal">
      <formula>"En Avance"</formula>
    </cfRule>
    <cfRule type="cellIs" dxfId="506" priority="4" operator="equal">
      <formula>"Cumplida (FT)"</formula>
    </cfRule>
    <cfRule type="cellIs" dxfId="505" priority="5" operator="equal">
      <formula>"Cumplida (DT)"</formula>
    </cfRule>
    <cfRule type="cellIs" dxfId="504" priority="6" operator="equal">
      <formula>"Sin Avance"</formula>
    </cfRule>
  </conditionalFormatting>
  <dataValidations count="2">
    <dataValidation type="list" allowBlank="1" showInputMessage="1" showErrorMessage="1" sqref="U40:U43 U13:U23 U34:U36 U27:U32 U25 U38">
      <formula1>Califica2</formula1>
    </dataValidation>
    <dataValidation type="list" allowBlank="1" showInputMessage="1" showErrorMessage="1" sqref="I40:I43 I13:I23 I25 I27:I32 I34:I36 O27:O32 O40:O43 O25 I38 O38 O34:O36 O13:O23">
      <formula1>Califica</formula1>
    </dataValidation>
  </dataValidations>
  <printOptions horizontalCentered="1"/>
  <pageMargins left="0.23622047244094491" right="0.23622047244094491" top="0.74803149606299213" bottom="0.74803149606299213" header="0.31496062992125984" footer="0.31496062992125984"/>
  <pageSetup paperSize="5" scale="55" fitToHeight="0" orientation="landscape" r:id="rId3"/>
  <headerFooter>
    <oddHeader xml:space="preserve">&amp;L
</oddHeader>
    <oddFooter>&amp;L&amp;9Aprobó: Flor Alicia Rojas Aguilar - Jefe Oficina de Control Interno (E)
Revisó: 
Elaboró: Maria Lucerito Achury&amp;R&amp;9&amp;P de &amp;N</oddFooter>
  </headerFooter>
  <rowBreaks count="1" manualBreakCount="1">
    <brk id="32" max="23" man="1"/>
  </rowBreaks>
  <legacyDrawing r:id="rId4"/>
  <picture r:id="rId5"/>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
    <pageSetUpPr fitToPage="1"/>
  </sheetPr>
  <dimension ref="A1:JA133"/>
  <sheetViews>
    <sheetView showGridLines="0" showWhiteSpace="0" topLeftCell="D5" zoomScaleNormal="100" zoomScaleSheetLayoutView="55" workbookViewId="0">
      <selection activeCell="L14" sqref="L14"/>
    </sheetView>
  </sheetViews>
  <sheetFormatPr baseColWidth="10" defaultColWidth="11.42578125" defaultRowHeight="12.75" zeroHeight="1" x14ac:dyDescent="0.25"/>
  <cols>
    <col min="1" max="1" width="23" style="92" customWidth="1"/>
    <col min="2" max="2" width="5" style="91" customWidth="1"/>
    <col min="3" max="3" width="49" style="92" customWidth="1"/>
    <col min="4" max="4" width="26.5703125" style="92" customWidth="1"/>
    <col min="5" max="5" width="24.5703125" style="92" customWidth="1"/>
    <col min="6" max="6" width="14.7109375" style="93" customWidth="1"/>
    <col min="7" max="7" width="1.42578125" style="91" customWidth="1"/>
    <col min="8" max="9" width="12.5703125" style="91" customWidth="1"/>
    <col min="10" max="10" width="15.42578125" style="91" customWidth="1"/>
    <col min="11" max="11" width="16.140625" style="91" customWidth="1"/>
    <col min="12" max="12" width="75" style="94" customWidth="1"/>
    <col min="13" max="13" width="1.42578125" style="91" customWidth="1"/>
    <col min="14" max="15" width="13.42578125" style="91" customWidth="1"/>
    <col min="16" max="16" width="15.5703125" style="91" customWidth="1"/>
    <col min="17" max="17" width="15.7109375" style="91" customWidth="1"/>
    <col min="18" max="18" width="66.7109375" style="94" customWidth="1"/>
    <col min="19" max="19" width="1.42578125" style="95" customWidth="1"/>
    <col min="20" max="21" width="13.28515625" style="91" customWidth="1"/>
    <col min="22" max="22" width="14.5703125" style="91" customWidth="1"/>
    <col min="23" max="23" width="15.7109375" style="91" customWidth="1"/>
    <col min="24" max="24" width="61.7109375" style="91" customWidth="1"/>
    <col min="25" max="261" width="11.42578125" style="91" customWidth="1"/>
    <col min="262" max="16384" width="11.42578125" style="91"/>
  </cols>
  <sheetData>
    <row r="1" spans="1:24" x14ac:dyDescent="0.25"/>
    <row r="2" spans="1:24" x14ac:dyDescent="0.25">
      <c r="A2" s="96" t="s">
        <v>60</v>
      </c>
      <c r="B2" s="96"/>
      <c r="C2" s="97"/>
      <c r="D2" s="97"/>
      <c r="E2" s="97"/>
      <c r="F2" s="97"/>
      <c r="G2" s="97"/>
      <c r="H2" s="97"/>
      <c r="I2" s="97"/>
      <c r="J2" s="97"/>
      <c r="K2" s="97"/>
      <c r="L2" s="97"/>
      <c r="M2" s="97"/>
      <c r="N2" s="97"/>
      <c r="O2" s="97"/>
      <c r="P2" s="97"/>
      <c r="Q2" s="97"/>
      <c r="R2" s="97"/>
      <c r="S2" s="98"/>
      <c r="T2" s="97"/>
      <c r="U2" s="97"/>
      <c r="V2" s="97"/>
      <c r="W2" s="97"/>
      <c r="X2" s="97"/>
    </row>
    <row r="3" spans="1:24" x14ac:dyDescent="0.2">
      <c r="B3" s="99"/>
      <c r="C3" s="100"/>
    </row>
    <row r="4" spans="1:24" x14ac:dyDescent="0.2">
      <c r="A4" s="101" t="s">
        <v>13</v>
      </c>
      <c r="B4" s="101"/>
      <c r="C4" s="102" t="s">
        <v>80</v>
      </c>
    </row>
    <row r="5" spans="1:24" x14ac:dyDescent="0.2">
      <c r="A5" s="101" t="s">
        <v>81</v>
      </c>
      <c r="B5" s="101"/>
      <c r="C5" s="102"/>
    </row>
    <row r="6" spans="1:24" x14ac:dyDescent="0.25">
      <c r="A6" s="104" t="s">
        <v>82</v>
      </c>
      <c r="B6" s="104"/>
      <c r="C6" s="390"/>
    </row>
    <row r="7" spans="1:24" x14ac:dyDescent="0.25"/>
    <row r="8" spans="1:24" ht="13.5" thickBot="1" x14ac:dyDescent="0.3">
      <c r="G8" s="95"/>
    </row>
    <row r="9" spans="1:24" ht="13.5" thickBot="1" x14ac:dyDescent="0.3">
      <c r="A9" s="582" t="s">
        <v>61</v>
      </c>
      <c r="B9" s="583"/>
      <c r="C9" s="583"/>
      <c r="D9" s="583"/>
      <c r="E9" s="583"/>
      <c r="F9" s="584"/>
      <c r="G9" s="106"/>
      <c r="H9" s="572" t="s">
        <v>7</v>
      </c>
      <c r="I9" s="570"/>
      <c r="J9" s="570"/>
      <c r="K9" s="570"/>
      <c r="L9" s="571"/>
      <c r="N9" s="572" t="s">
        <v>8</v>
      </c>
      <c r="O9" s="570"/>
      <c r="P9" s="570"/>
      <c r="Q9" s="570"/>
      <c r="R9" s="571"/>
      <c r="T9" s="572" t="s">
        <v>9</v>
      </c>
      <c r="U9" s="570"/>
      <c r="V9" s="570"/>
      <c r="W9" s="570"/>
      <c r="X9" s="571"/>
    </row>
    <row r="10" spans="1:24" ht="38.1" customHeight="1" thickBot="1" x14ac:dyDescent="0.3">
      <c r="A10" s="391" t="s">
        <v>157</v>
      </c>
      <c r="B10" s="585" t="s">
        <v>381</v>
      </c>
      <c r="C10" s="586"/>
      <c r="D10" s="586"/>
      <c r="E10" s="586"/>
      <c r="F10" s="587"/>
      <c r="G10" s="237"/>
      <c r="H10" s="112" t="s">
        <v>130</v>
      </c>
      <c r="I10" s="113"/>
      <c r="J10" s="114">
        <v>43585</v>
      </c>
      <c r="K10" s="561" t="s">
        <v>125</v>
      </c>
      <c r="L10" s="561" t="s">
        <v>0</v>
      </c>
      <c r="N10" s="112" t="s">
        <v>130</v>
      </c>
      <c r="O10" s="113"/>
      <c r="P10" s="114">
        <v>43343</v>
      </c>
      <c r="Q10" s="561" t="s">
        <v>125</v>
      </c>
      <c r="R10" s="561" t="s">
        <v>0</v>
      </c>
      <c r="T10" s="112" t="s">
        <v>130</v>
      </c>
      <c r="U10" s="113"/>
      <c r="V10" s="114">
        <v>43465</v>
      </c>
      <c r="W10" s="561" t="s">
        <v>125</v>
      </c>
      <c r="X10" s="561" t="s">
        <v>0</v>
      </c>
    </row>
    <row r="11" spans="1:24" ht="39" thickBot="1" x14ac:dyDescent="0.3">
      <c r="A11" s="240" t="s">
        <v>11</v>
      </c>
      <c r="B11" s="582" t="s">
        <v>68</v>
      </c>
      <c r="C11" s="584"/>
      <c r="D11" s="392" t="s">
        <v>69</v>
      </c>
      <c r="E11" s="392" t="s">
        <v>70</v>
      </c>
      <c r="F11" s="393" t="s">
        <v>71</v>
      </c>
      <c r="H11" s="119" t="s">
        <v>12</v>
      </c>
      <c r="I11" s="385" t="s">
        <v>10</v>
      </c>
      <c r="J11" s="385" t="s">
        <v>73</v>
      </c>
      <c r="K11" s="575"/>
      <c r="L11" s="575"/>
      <c r="N11" s="119" t="s">
        <v>12</v>
      </c>
      <c r="O11" s="385" t="s">
        <v>10</v>
      </c>
      <c r="P11" s="385" t="s">
        <v>73</v>
      </c>
      <c r="Q11" s="575"/>
      <c r="R11" s="575"/>
      <c r="T11" s="119" t="s">
        <v>12</v>
      </c>
      <c r="U11" s="385" t="s">
        <v>10</v>
      </c>
      <c r="V11" s="385" t="s">
        <v>73</v>
      </c>
      <c r="W11" s="575"/>
      <c r="X11" s="575"/>
    </row>
    <row r="12" spans="1:24" s="138" customFormat="1" ht="30" customHeight="1" thickBot="1" x14ac:dyDescent="0.3">
      <c r="A12" s="590" t="s">
        <v>63</v>
      </c>
      <c r="B12" s="394"/>
      <c r="C12" s="395" t="s">
        <v>614</v>
      </c>
      <c r="D12" s="394"/>
      <c r="E12" s="394"/>
      <c r="F12" s="396"/>
      <c r="G12" s="108"/>
      <c r="H12" s="132">
        <f>+COUNTIF(H13:H14,"&lt;&gt;"&amp;"")</f>
        <v>0</v>
      </c>
      <c r="I12" s="133">
        <f>+COUNTIF(I13:I14,"Cumplida "&amp;"*")</f>
        <v>0</v>
      </c>
      <c r="J12" s="134" t="str">
        <f>IFERROR(+I12/H12,"No se programaron actividades relacionadas con este objetivo")</f>
        <v>No se programaron actividades relacionadas con este objetivo</v>
      </c>
      <c r="K12" s="135"/>
      <c r="L12" s="136"/>
      <c r="M12" s="131"/>
      <c r="N12" s="132">
        <f>+COUNTIF(N13:N14,"&lt;&gt;"&amp;"")</f>
        <v>0</v>
      </c>
      <c r="O12" s="133">
        <f>+COUNTIF(O13:O14,"Cumplida "&amp;"*")</f>
        <v>0</v>
      </c>
      <c r="P12" s="134" t="str">
        <f>IFERROR(+O12/N12,"No se programaron actividades relacionadas con este objetivo")</f>
        <v>No se programaron actividades relacionadas con este objetivo</v>
      </c>
      <c r="Q12" s="135"/>
      <c r="R12" s="136"/>
      <c r="S12" s="118"/>
      <c r="T12" s="132">
        <f>+COUNTIF(T13:T14,"&lt;&gt;"&amp;"")</f>
        <v>0</v>
      </c>
      <c r="U12" s="133">
        <f>+COUNTIF(U13:U14,"Cumplida "&amp;"*")</f>
        <v>0</v>
      </c>
      <c r="V12" s="134" t="str">
        <f>IFERROR(+U12/T12,"No se programaron actividades relacionadas con este objetivo")</f>
        <v>No se programaron actividades relacionadas con este objetivo</v>
      </c>
      <c r="W12" s="135"/>
      <c r="X12" s="136"/>
    </row>
    <row r="13" spans="1:24" ht="111" customHeight="1" x14ac:dyDescent="0.25">
      <c r="A13" s="591"/>
      <c r="B13" s="399" t="s">
        <v>1</v>
      </c>
      <c r="C13" s="400" t="s">
        <v>610</v>
      </c>
      <c r="D13" s="348" t="s">
        <v>611</v>
      </c>
      <c r="E13" s="374" t="s">
        <v>91</v>
      </c>
      <c r="F13" s="326">
        <v>43814</v>
      </c>
      <c r="H13" s="244"/>
      <c r="I13" s="144" t="s">
        <v>161</v>
      </c>
      <c r="J13" s="281"/>
      <c r="K13" s="273" t="s">
        <v>647</v>
      </c>
      <c r="L13" s="165" t="s">
        <v>719</v>
      </c>
      <c r="N13" s="158"/>
      <c r="O13" s="144"/>
      <c r="P13" s="281"/>
      <c r="Q13" s="273"/>
      <c r="R13" s="165"/>
      <c r="T13" s="158"/>
      <c r="U13" s="248"/>
      <c r="V13" s="161"/>
      <c r="W13" s="159"/>
      <c r="X13" s="165"/>
    </row>
    <row r="14" spans="1:24" ht="119.25" customHeight="1" thickBot="1" x14ac:dyDescent="0.3">
      <c r="A14" s="591"/>
      <c r="B14" s="399" t="s">
        <v>2</v>
      </c>
      <c r="C14" s="400" t="s">
        <v>612</v>
      </c>
      <c r="D14" s="348" t="s">
        <v>613</v>
      </c>
      <c r="E14" s="374" t="s">
        <v>91</v>
      </c>
      <c r="F14" s="326">
        <v>43814</v>
      </c>
      <c r="H14" s="244"/>
      <c r="I14" s="144" t="s">
        <v>161</v>
      </c>
      <c r="J14" s="161"/>
      <c r="K14" s="273" t="s">
        <v>647</v>
      </c>
      <c r="L14" s="169" t="s">
        <v>665</v>
      </c>
      <c r="N14" s="158"/>
      <c r="O14" s="248"/>
      <c r="P14" s="161"/>
      <c r="Q14" s="273"/>
      <c r="R14" s="397"/>
      <c r="S14" s="398"/>
      <c r="T14" s="158"/>
      <c r="U14" s="248"/>
      <c r="V14" s="161"/>
      <c r="W14" s="159"/>
      <c r="X14" s="165"/>
    </row>
    <row r="15" spans="1:24" s="138" customFormat="1" ht="30" customHeight="1" thickBot="1" x14ac:dyDescent="0.3">
      <c r="A15" s="592" t="s">
        <v>64</v>
      </c>
      <c r="B15" s="394"/>
      <c r="C15" s="395"/>
      <c r="D15" s="394"/>
      <c r="E15" s="394"/>
      <c r="F15" s="396"/>
      <c r="G15" s="108"/>
      <c r="H15" s="126">
        <f>+COUNTIF(H16:H16,"&lt;&gt;"&amp;"")</f>
        <v>0</v>
      </c>
      <c r="I15" s="181">
        <f>+COUNTIF(I16:I16,"Cumplida "&amp;"*")</f>
        <v>0</v>
      </c>
      <c r="J15" s="182" t="str">
        <f>IFERROR(+I15/H15,"No se programaron actividades relacionadas con este objetivo")</f>
        <v>No se programaron actividades relacionadas con este objetivo</v>
      </c>
      <c r="K15" s="183"/>
      <c r="L15" s="184"/>
      <c r="M15" s="131"/>
      <c r="N15" s="126">
        <f>+COUNTIF(N16:N16,"&lt;&gt;"&amp;"")</f>
        <v>0</v>
      </c>
      <c r="O15" s="181">
        <f>+COUNTIF(O16:O16,"Cumplida "&amp;"*")</f>
        <v>0</v>
      </c>
      <c r="P15" s="182" t="str">
        <f>IFERROR(+O15/N15,"No se programaron actividades relacionadas con este objetivo")</f>
        <v>No se programaron actividades relacionadas con este objetivo</v>
      </c>
      <c r="Q15" s="183"/>
      <c r="R15" s="184"/>
      <c r="S15" s="118"/>
      <c r="T15" s="132">
        <f>+COUNTIF(T16:T16,"&lt;&gt;"&amp;"")</f>
        <v>0</v>
      </c>
      <c r="U15" s="133">
        <f>+COUNTIF(U16:U16,"Cumplida "&amp;"*")</f>
        <v>0</v>
      </c>
      <c r="V15" s="134" t="str">
        <f>IFERROR(+U15/T15,"No se programaron actividades relacionadas con este objetivo")</f>
        <v>No se programaron actividades relacionadas con este objetivo</v>
      </c>
      <c r="W15" s="135"/>
      <c r="X15" s="136"/>
    </row>
    <row r="16" spans="1:24" ht="251.25" customHeight="1" thickBot="1" x14ac:dyDescent="0.3">
      <c r="A16" s="593"/>
      <c r="B16" s="401" t="s">
        <v>4</v>
      </c>
      <c r="C16" s="287" t="s">
        <v>615</v>
      </c>
      <c r="D16" s="402" t="s">
        <v>616</v>
      </c>
      <c r="E16" s="374" t="s">
        <v>91</v>
      </c>
      <c r="F16" s="326">
        <v>43830</v>
      </c>
      <c r="H16" s="193"/>
      <c r="I16" s="194" t="s">
        <v>121</v>
      </c>
      <c r="J16" s="195"/>
      <c r="K16" s="353" t="s">
        <v>647</v>
      </c>
      <c r="L16" s="198" t="s">
        <v>711</v>
      </c>
      <c r="N16" s="193"/>
      <c r="O16" s="194"/>
      <c r="P16" s="195"/>
      <c r="Q16" s="353"/>
      <c r="R16" s="198"/>
      <c r="T16" s="193"/>
      <c r="U16" s="194"/>
      <c r="V16" s="195"/>
      <c r="W16" s="197"/>
      <c r="X16" s="198"/>
    </row>
    <row r="17" spans="2:261" x14ac:dyDescent="0.25"/>
    <row r="18" spans="2:261" hidden="1" x14ac:dyDescent="0.25"/>
    <row r="19" spans="2:261" hidden="1" x14ac:dyDescent="0.25"/>
    <row r="20" spans="2:261" hidden="1" x14ac:dyDescent="0.25"/>
    <row r="21" spans="2:261" s="92" customFormat="1" hidden="1" x14ac:dyDescent="0.25">
      <c r="B21" s="91"/>
      <c r="F21" s="93"/>
      <c r="G21" s="91"/>
      <c r="H21" s="91"/>
      <c r="I21" s="91"/>
      <c r="J21" s="91"/>
      <c r="K21" s="91"/>
      <c r="L21" s="94"/>
      <c r="M21" s="91"/>
      <c r="N21" s="91"/>
      <c r="O21" s="91"/>
      <c r="P21" s="91"/>
      <c r="Q21" s="91"/>
      <c r="R21" s="94"/>
      <c r="S21" s="95"/>
      <c r="T21" s="91"/>
      <c r="U21" s="91"/>
      <c r="V21" s="91"/>
      <c r="W21" s="91"/>
      <c r="X21" s="91"/>
      <c r="Y21" s="91"/>
      <c r="Z21" s="91"/>
      <c r="AA21" s="91"/>
      <c r="AB21" s="91"/>
      <c r="AC21" s="91"/>
      <c r="AD21" s="91"/>
      <c r="AE21" s="91"/>
      <c r="AF21" s="91"/>
      <c r="AG21" s="91"/>
      <c r="AH21" s="91"/>
      <c r="AI21" s="91"/>
      <c r="AJ21" s="91"/>
      <c r="AK21" s="91"/>
      <c r="AL21" s="91"/>
      <c r="AM21" s="91"/>
      <c r="AN21" s="91"/>
      <c r="AO21" s="91"/>
      <c r="AP21" s="91"/>
      <c r="AQ21" s="91"/>
      <c r="AR21" s="91"/>
      <c r="AS21" s="91"/>
      <c r="AT21" s="91"/>
      <c r="AU21" s="91"/>
      <c r="AV21" s="91"/>
      <c r="AW21" s="91"/>
      <c r="AX21" s="91"/>
      <c r="AY21" s="91"/>
      <c r="AZ21" s="91"/>
      <c r="BA21" s="91"/>
      <c r="BB21" s="91"/>
      <c r="BC21" s="91"/>
      <c r="BD21" s="91"/>
      <c r="BE21" s="91"/>
      <c r="BF21" s="91"/>
      <c r="BG21" s="91"/>
      <c r="BH21" s="91"/>
      <c r="BI21" s="91"/>
      <c r="BJ21" s="91"/>
      <c r="BK21" s="91"/>
      <c r="BL21" s="91"/>
      <c r="BM21" s="91"/>
      <c r="BN21" s="91"/>
      <c r="BO21" s="91"/>
      <c r="BP21" s="91"/>
      <c r="BQ21" s="91"/>
      <c r="BR21" s="91"/>
      <c r="BS21" s="91"/>
      <c r="BT21" s="91"/>
      <c r="BU21" s="91"/>
      <c r="BV21" s="91"/>
      <c r="BW21" s="91"/>
      <c r="BX21" s="91"/>
      <c r="BY21" s="91"/>
      <c r="BZ21" s="91"/>
      <c r="CA21" s="91"/>
      <c r="CB21" s="91"/>
      <c r="CC21" s="91"/>
      <c r="CD21" s="91"/>
      <c r="CE21" s="91"/>
      <c r="CF21" s="91"/>
      <c r="CG21" s="91"/>
      <c r="CH21" s="91"/>
      <c r="CI21" s="91"/>
      <c r="CJ21" s="91"/>
      <c r="CK21" s="91"/>
      <c r="CL21" s="91"/>
      <c r="CM21" s="91"/>
      <c r="CN21" s="91"/>
      <c r="CO21" s="91"/>
      <c r="CP21" s="91"/>
      <c r="CQ21" s="91"/>
      <c r="CR21" s="91"/>
      <c r="CS21" s="91"/>
      <c r="CT21" s="91"/>
      <c r="CU21" s="91"/>
      <c r="CV21" s="91"/>
      <c r="CW21" s="91"/>
      <c r="CX21" s="91"/>
      <c r="CY21" s="91"/>
      <c r="CZ21" s="91"/>
      <c r="DA21" s="91"/>
      <c r="DB21" s="91"/>
      <c r="DC21" s="91"/>
      <c r="DD21" s="91"/>
      <c r="DE21" s="91"/>
      <c r="DF21" s="91"/>
      <c r="DG21" s="91"/>
      <c r="DH21" s="91"/>
      <c r="DI21" s="91"/>
      <c r="DJ21" s="91"/>
      <c r="DK21" s="91"/>
      <c r="DL21" s="91"/>
      <c r="DM21" s="91"/>
      <c r="DN21" s="91"/>
      <c r="DO21" s="91"/>
      <c r="DP21" s="91"/>
      <c r="DQ21" s="91"/>
      <c r="DR21" s="91"/>
      <c r="DS21" s="91"/>
      <c r="DT21" s="91"/>
      <c r="DU21" s="91"/>
      <c r="DV21" s="91"/>
      <c r="DW21" s="91"/>
      <c r="DX21" s="91"/>
      <c r="DY21" s="91"/>
      <c r="DZ21" s="91"/>
      <c r="EA21" s="91"/>
      <c r="EB21" s="91"/>
      <c r="EC21" s="91"/>
      <c r="ED21" s="91"/>
      <c r="EE21" s="91"/>
      <c r="EF21" s="91"/>
      <c r="EG21" s="91"/>
      <c r="EH21" s="91"/>
      <c r="EI21" s="91"/>
      <c r="EJ21" s="91"/>
      <c r="EK21" s="91"/>
      <c r="EL21" s="91"/>
      <c r="EM21" s="91"/>
      <c r="EN21" s="91"/>
      <c r="EO21" s="91"/>
      <c r="EP21" s="91"/>
      <c r="EQ21" s="91"/>
      <c r="ER21" s="91"/>
      <c r="ES21" s="91"/>
      <c r="ET21" s="91"/>
      <c r="EU21" s="91"/>
      <c r="EV21" s="91"/>
      <c r="EW21" s="91"/>
      <c r="EX21" s="91"/>
      <c r="EY21" s="91"/>
      <c r="EZ21" s="91"/>
      <c r="FA21" s="91"/>
      <c r="FB21" s="91"/>
      <c r="FC21" s="91"/>
      <c r="FD21" s="91"/>
      <c r="FE21" s="91"/>
      <c r="FF21" s="91"/>
      <c r="FG21" s="91"/>
      <c r="FH21" s="91"/>
      <c r="FI21" s="91"/>
      <c r="FJ21" s="91"/>
      <c r="FK21" s="91"/>
      <c r="FL21" s="91"/>
      <c r="FM21" s="91"/>
      <c r="FN21" s="91"/>
      <c r="FO21" s="91"/>
      <c r="FP21" s="91"/>
      <c r="FQ21" s="91"/>
      <c r="FR21" s="91"/>
      <c r="FS21" s="91"/>
      <c r="FT21" s="91"/>
      <c r="FU21" s="91"/>
      <c r="FV21" s="91"/>
      <c r="FW21" s="91"/>
      <c r="FX21" s="91"/>
      <c r="FY21" s="91"/>
      <c r="FZ21" s="91"/>
      <c r="GA21" s="91"/>
      <c r="GB21" s="91"/>
      <c r="GC21" s="91"/>
      <c r="GD21" s="91"/>
      <c r="GE21" s="91"/>
      <c r="GF21" s="91"/>
      <c r="GG21" s="91"/>
      <c r="GH21" s="91"/>
      <c r="GI21" s="91"/>
      <c r="GJ21" s="91"/>
      <c r="GK21" s="91"/>
      <c r="GL21" s="91"/>
      <c r="GM21" s="91"/>
      <c r="GN21" s="91"/>
      <c r="GO21" s="91"/>
      <c r="GP21" s="91"/>
      <c r="GQ21" s="91"/>
      <c r="GR21" s="91"/>
      <c r="GS21" s="91"/>
      <c r="GT21" s="91"/>
      <c r="GU21" s="91"/>
      <c r="GV21" s="91"/>
      <c r="GW21" s="91"/>
      <c r="GX21" s="91"/>
      <c r="GY21" s="91"/>
      <c r="GZ21" s="91"/>
      <c r="HA21" s="91"/>
      <c r="HB21" s="91"/>
      <c r="HC21" s="91"/>
      <c r="HD21" s="91"/>
      <c r="HE21" s="91"/>
      <c r="HF21" s="91"/>
      <c r="HG21" s="91"/>
      <c r="HH21" s="91"/>
      <c r="HI21" s="91"/>
      <c r="HJ21" s="91"/>
      <c r="HK21" s="91"/>
      <c r="HL21" s="91"/>
      <c r="HM21" s="91"/>
      <c r="HN21" s="91"/>
      <c r="HO21" s="91"/>
      <c r="HP21" s="91"/>
      <c r="HQ21" s="91"/>
      <c r="HR21" s="91"/>
      <c r="HS21" s="91"/>
      <c r="HT21" s="91"/>
      <c r="HU21" s="91"/>
      <c r="HV21" s="91"/>
      <c r="HW21" s="91"/>
      <c r="HX21" s="91"/>
      <c r="HY21" s="91"/>
      <c r="HZ21" s="91"/>
      <c r="IA21" s="91"/>
      <c r="IB21" s="91"/>
      <c r="IC21" s="91"/>
      <c r="ID21" s="91"/>
      <c r="IE21" s="91"/>
      <c r="IF21" s="91"/>
      <c r="IG21" s="91"/>
      <c r="IH21" s="91"/>
      <c r="II21" s="91"/>
      <c r="IJ21" s="91"/>
      <c r="IK21" s="91"/>
      <c r="IL21" s="91"/>
      <c r="IM21" s="91"/>
      <c r="IN21" s="91"/>
      <c r="IO21" s="91"/>
      <c r="IP21" s="91"/>
      <c r="IQ21" s="91"/>
      <c r="IR21" s="91"/>
      <c r="IS21" s="91"/>
      <c r="IT21" s="91"/>
      <c r="IU21" s="91"/>
      <c r="IV21" s="91"/>
      <c r="IW21" s="91"/>
      <c r="IX21" s="91"/>
      <c r="IY21" s="91"/>
      <c r="IZ21" s="91"/>
      <c r="JA21" s="91"/>
    </row>
    <row r="22" spans="2:261" s="92" customFormat="1" hidden="1" x14ac:dyDescent="0.25">
      <c r="B22" s="91"/>
      <c r="F22" s="93"/>
      <c r="G22" s="91"/>
      <c r="H22" s="91"/>
      <c r="I22" s="91"/>
      <c r="J22" s="91"/>
      <c r="K22" s="91"/>
      <c r="L22" s="94"/>
      <c r="M22" s="91"/>
      <c r="N22" s="91"/>
      <c r="O22" s="91"/>
      <c r="P22" s="91"/>
      <c r="Q22" s="91"/>
      <c r="R22" s="94"/>
      <c r="S22" s="95"/>
      <c r="T22" s="91"/>
      <c r="U22" s="91"/>
      <c r="V22" s="91"/>
      <c r="W22" s="91"/>
      <c r="X22" s="91"/>
      <c r="Y22" s="91"/>
      <c r="Z22" s="91"/>
      <c r="AA22" s="91"/>
      <c r="AB22" s="91"/>
      <c r="AC22" s="91"/>
      <c r="AD22" s="91"/>
      <c r="AE22" s="91"/>
      <c r="AF22" s="91"/>
      <c r="AG22" s="91"/>
      <c r="AH22" s="91"/>
      <c r="AI22" s="91"/>
      <c r="AJ22" s="91"/>
      <c r="AK22" s="91"/>
      <c r="AL22" s="91"/>
      <c r="AM22" s="91"/>
      <c r="AN22" s="91"/>
      <c r="AO22" s="91"/>
      <c r="AP22" s="91"/>
      <c r="AQ22" s="91"/>
      <c r="AR22" s="91"/>
      <c r="AS22" s="91"/>
      <c r="AT22" s="91"/>
      <c r="AU22" s="91"/>
      <c r="AV22" s="91"/>
      <c r="AW22" s="91"/>
      <c r="AX22" s="91"/>
      <c r="AY22" s="91"/>
      <c r="AZ22" s="91"/>
      <c r="BA22" s="91"/>
      <c r="BB22" s="91"/>
      <c r="BC22" s="91"/>
      <c r="BD22" s="91"/>
      <c r="BE22" s="91"/>
      <c r="BF22" s="91"/>
      <c r="BG22" s="91"/>
      <c r="BH22" s="91"/>
      <c r="BI22" s="91"/>
      <c r="BJ22" s="91"/>
      <c r="BK22" s="91"/>
      <c r="BL22" s="91"/>
      <c r="BM22" s="91"/>
      <c r="BN22" s="91"/>
      <c r="BO22" s="91"/>
      <c r="BP22" s="91"/>
      <c r="BQ22" s="91"/>
      <c r="BR22" s="91"/>
      <c r="BS22" s="91"/>
      <c r="BT22" s="91"/>
      <c r="BU22" s="91"/>
      <c r="BV22" s="91"/>
      <c r="BW22" s="91"/>
      <c r="BX22" s="91"/>
      <c r="BY22" s="91"/>
      <c r="BZ22" s="91"/>
      <c r="CA22" s="91"/>
      <c r="CB22" s="91"/>
      <c r="CC22" s="91"/>
      <c r="CD22" s="91"/>
      <c r="CE22" s="91"/>
      <c r="CF22" s="91"/>
      <c r="CG22" s="91"/>
      <c r="CH22" s="91"/>
      <c r="CI22" s="91"/>
      <c r="CJ22" s="91"/>
      <c r="CK22" s="91"/>
      <c r="CL22" s="91"/>
      <c r="CM22" s="91"/>
      <c r="CN22" s="91"/>
      <c r="CO22" s="91"/>
      <c r="CP22" s="91"/>
      <c r="CQ22" s="91"/>
      <c r="CR22" s="91"/>
      <c r="CS22" s="91"/>
      <c r="CT22" s="91"/>
      <c r="CU22" s="91"/>
      <c r="CV22" s="91"/>
      <c r="CW22" s="91"/>
      <c r="CX22" s="91"/>
      <c r="CY22" s="91"/>
      <c r="CZ22" s="91"/>
      <c r="DA22" s="91"/>
      <c r="DB22" s="91"/>
      <c r="DC22" s="91"/>
      <c r="DD22" s="91"/>
      <c r="DE22" s="91"/>
      <c r="DF22" s="91"/>
      <c r="DG22" s="91"/>
      <c r="DH22" s="91"/>
      <c r="DI22" s="91"/>
      <c r="DJ22" s="91"/>
      <c r="DK22" s="91"/>
      <c r="DL22" s="91"/>
      <c r="DM22" s="91"/>
      <c r="DN22" s="91"/>
      <c r="DO22" s="91"/>
      <c r="DP22" s="91"/>
      <c r="DQ22" s="91"/>
      <c r="DR22" s="91"/>
      <c r="DS22" s="91"/>
      <c r="DT22" s="91"/>
      <c r="DU22" s="91"/>
      <c r="DV22" s="91"/>
      <c r="DW22" s="91"/>
      <c r="DX22" s="91"/>
      <c r="DY22" s="91"/>
      <c r="DZ22" s="91"/>
      <c r="EA22" s="91"/>
      <c r="EB22" s="91"/>
      <c r="EC22" s="91"/>
      <c r="ED22" s="91"/>
      <c r="EE22" s="91"/>
      <c r="EF22" s="91"/>
      <c r="EG22" s="91"/>
      <c r="EH22" s="91"/>
      <c r="EI22" s="91"/>
      <c r="EJ22" s="91"/>
      <c r="EK22" s="91"/>
      <c r="EL22" s="91"/>
      <c r="EM22" s="91"/>
      <c r="EN22" s="91"/>
      <c r="EO22" s="91"/>
      <c r="EP22" s="91"/>
      <c r="EQ22" s="91"/>
      <c r="ER22" s="91"/>
      <c r="ES22" s="91"/>
      <c r="ET22" s="91"/>
      <c r="EU22" s="91"/>
      <c r="EV22" s="91"/>
      <c r="EW22" s="91"/>
      <c r="EX22" s="91"/>
      <c r="EY22" s="91"/>
      <c r="EZ22" s="91"/>
      <c r="FA22" s="91"/>
      <c r="FB22" s="91"/>
      <c r="FC22" s="91"/>
      <c r="FD22" s="91"/>
      <c r="FE22" s="91"/>
      <c r="FF22" s="91"/>
      <c r="FG22" s="91"/>
      <c r="FH22" s="91"/>
      <c r="FI22" s="91"/>
      <c r="FJ22" s="91"/>
      <c r="FK22" s="91"/>
      <c r="FL22" s="91"/>
      <c r="FM22" s="91"/>
      <c r="FN22" s="91"/>
      <c r="FO22" s="91"/>
      <c r="FP22" s="91"/>
      <c r="FQ22" s="91"/>
      <c r="FR22" s="91"/>
      <c r="FS22" s="91"/>
      <c r="FT22" s="91"/>
      <c r="FU22" s="91"/>
      <c r="FV22" s="91"/>
      <c r="FW22" s="91"/>
      <c r="FX22" s="91"/>
      <c r="FY22" s="91"/>
      <c r="FZ22" s="91"/>
      <c r="GA22" s="91"/>
      <c r="GB22" s="91"/>
      <c r="GC22" s="91"/>
      <c r="GD22" s="91"/>
      <c r="GE22" s="91"/>
      <c r="GF22" s="91"/>
      <c r="GG22" s="91"/>
      <c r="GH22" s="91"/>
      <c r="GI22" s="91"/>
      <c r="GJ22" s="91"/>
      <c r="GK22" s="91"/>
      <c r="GL22" s="91"/>
      <c r="GM22" s="91"/>
      <c r="GN22" s="91"/>
      <c r="GO22" s="91"/>
      <c r="GP22" s="91"/>
      <c r="GQ22" s="91"/>
      <c r="GR22" s="91"/>
      <c r="GS22" s="91"/>
      <c r="GT22" s="91"/>
      <c r="GU22" s="91"/>
      <c r="GV22" s="91"/>
      <c r="GW22" s="91"/>
      <c r="GX22" s="91"/>
      <c r="GY22" s="91"/>
      <c r="GZ22" s="91"/>
      <c r="HA22" s="91"/>
      <c r="HB22" s="91"/>
      <c r="HC22" s="91"/>
      <c r="HD22" s="91"/>
      <c r="HE22" s="91"/>
      <c r="HF22" s="91"/>
      <c r="HG22" s="91"/>
      <c r="HH22" s="91"/>
      <c r="HI22" s="91"/>
      <c r="HJ22" s="91"/>
      <c r="HK22" s="91"/>
      <c r="HL22" s="91"/>
      <c r="HM22" s="91"/>
      <c r="HN22" s="91"/>
      <c r="HO22" s="91"/>
      <c r="HP22" s="91"/>
      <c r="HQ22" s="91"/>
      <c r="HR22" s="91"/>
      <c r="HS22" s="91"/>
      <c r="HT22" s="91"/>
      <c r="HU22" s="91"/>
      <c r="HV22" s="91"/>
      <c r="HW22" s="91"/>
      <c r="HX22" s="91"/>
      <c r="HY22" s="91"/>
      <c r="HZ22" s="91"/>
      <c r="IA22" s="91"/>
      <c r="IB22" s="91"/>
      <c r="IC22" s="91"/>
      <c r="ID22" s="91"/>
      <c r="IE22" s="91"/>
      <c r="IF22" s="91"/>
      <c r="IG22" s="91"/>
      <c r="IH22" s="91"/>
      <c r="II22" s="91"/>
      <c r="IJ22" s="91"/>
      <c r="IK22" s="91"/>
      <c r="IL22" s="91"/>
      <c r="IM22" s="91"/>
      <c r="IN22" s="91"/>
      <c r="IO22" s="91"/>
      <c r="IP22" s="91"/>
      <c r="IQ22" s="91"/>
      <c r="IR22" s="91"/>
      <c r="IS22" s="91"/>
      <c r="IT22" s="91"/>
      <c r="IU22" s="91"/>
      <c r="IV22" s="91"/>
      <c r="IW22" s="91"/>
      <c r="IX22" s="91"/>
      <c r="IY22" s="91"/>
      <c r="IZ22" s="91"/>
      <c r="JA22" s="91"/>
    </row>
    <row r="23" spans="2:261" s="92" customFormat="1" hidden="1" x14ac:dyDescent="0.25">
      <c r="B23" s="91"/>
      <c r="F23" s="93"/>
      <c r="G23" s="91"/>
      <c r="H23" s="91"/>
      <c r="I23" s="91"/>
      <c r="J23" s="91"/>
      <c r="K23" s="91"/>
      <c r="L23" s="94"/>
      <c r="M23" s="91"/>
      <c r="N23" s="91"/>
      <c r="O23" s="91"/>
      <c r="P23" s="91"/>
      <c r="Q23" s="91"/>
      <c r="R23" s="94"/>
      <c r="S23" s="95"/>
      <c r="T23" s="91"/>
      <c r="U23" s="91"/>
      <c r="V23" s="91"/>
      <c r="W23" s="91"/>
      <c r="X23" s="91"/>
      <c r="Y23" s="91"/>
      <c r="Z23" s="91"/>
      <c r="AA23" s="91"/>
      <c r="AB23" s="91"/>
      <c r="AC23" s="91"/>
      <c r="AD23" s="91"/>
      <c r="AE23" s="91"/>
      <c r="AF23" s="91"/>
      <c r="AG23" s="91"/>
      <c r="AH23" s="91"/>
      <c r="AI23" s="91"/>
      <c r="AJ23" s="91"/>
      <c r="AK23" s="91"/>
      <c r="AL23" s="91"/>
      <c r="AM23" s="91"/>
      <c r="AN23" s="91"/>
      <c r="AO23" s="91"/>
      <c r="AP23" s="91"/>
      <c r="AQ23" s="91"/>
      <c r="AR23" s="91"/>
      <c r="AS23" s="91"/>
      <c r="AT23" s="91"/>
      <c r="AU23" s="91"/>
      <c r="AV23" s="91"/>
      <c r="AW23" s="91"/>
      <c r="AX23" s="91"/>
      <c r="AY23" s="91"/>
      <c r="AZ23" s="91"/>
      <c r="BA23" s="91"/>
      <c r="BB23" s="91"/>
      <c r="BC23" s="91"/>
      <c r="BD23" s="91"/>
      <c r="BE23" s="91"/>
      <c r="BF23" s="91"/>
      <c r="BG23" s="91"/>
      <c r="BH23" s="91"/>
      <c r="BI23" s="91"/>
      <c r="BJ23" s="91"/>
      <c r="BK23" s="91"/>
      <c r="BL23" s="91"/>
      <c r="BM23" s="91"/>
      <c r="BN23" s="91"/>
      <c r="BO23" s="91"/>
      <c r="BP23" s="91"/>
      <c r="BQ23" s="91"/>
      <c r="BR23" s="91"/>
      <c r="BS23" s="91"/>
      <c r="BT23" s="91"/>
      <c r="BU23" s="91"/>
      <c r="BV23" s="91"/>
      <c r="BW23" s="91"/>
      <c r="BX23" s="91"/>
      <c r="BY23" s="91"/>
      <c r="BZ23" s="91"/>
      <c r="CA23" s="91"/>
      <c r="CB23" s="91"/>
      <c r="CC23" s="91"/>
      <c r="CD23" s="91"/>
      <c r="CE23" s="91"/>
      <c r="CF23" s="91"/>
      <c r="CG23" s="91"/>
      <c r="CH23" s="91"/>
      <c r="CI23" s="91"/>
      <c r="CJ23" s="91"/>
      <c r="CK23" s="91"/>
      <c r="CL23" s="91"/>
      <c r="CM23" s="91"/>
      <c r="CN23" s="91"/>
      <c r="CO23" s="91"/>
      <c r="CP23" s="91"/>
      <c r="CQ23" s="91"/>
      <c r="CR23" s="91"/>
      <c r="CS23" s="91"/>
      <c r="CT23" s="91"/>
      <c r="CU23" s="91"/>
      <c r="CV23" s="91"/>
      <c r="CW23" s="91"/>
      <c r="CX23" s="91"/>
      <c r="CY23" s="91"/>
      <c r="CZ23" s="91"/>
      <c r="DA23" s="91"/>
      <c r="DB23" s="91"/>
      <c r="DC23" s="91"/>
      <c r="DD23" s="91"/>
      <c r="DE23" s="91"/>
      <c r="DF23" s="91"/>
      <c r="DG23" s="91"/>
      <c r="DH23" s="91"/>
      <c r="DI23" s="91"/>
      <c r="DJ23" s="91"/>
      <c r="DK23" s="91"/>
      <c r="DL23" s="91"/>
      <c r="DM23" s="91"/>
      <c r="DN23" s="91"/>
      <c r="DO23" s="91"/>
      <c r="DP23" s="91"/>
      <c r="DQ23" s="91"/>
      <c r="DR23" s="91"/>
      <c r="DS23" s="91"/>
      <c r="DT23" s="91"/>
      <c r="DU23" s="91"/>
      <c r="DV23" s="91"/>
      <c r="DW23" s="91"/>
      <c r="DX23" s="91"/>
      <c r="DY23" s="91"/>
      <c r="DZ23" s="91"/>
      <c r="EA23" s="91"/>
      <c r="EB23" s="91"/>
      <c r="EC23" s="91"/>
      <c r="ED23" s="91"/>
      <c r="EE23" s="91"/>
      <c r="EF23" s="91"/>
      <c r="EG23" s="91"/>
      <c r="EH23" s="91"/>
      <c r="EI23" s="91"/>
      <c r="EJ23" s="91"/>
      <c r="EK23" s="91"/>
      <c r="EL23" s="91"/>
      <c r="EM23" s="91"/>
      <c r="EN23" s="91"/>
      <c r="EO23" s="91"/>
      <c r="EP23" s="91"/>
      <c r="EQ23" s="91"/>
      <c r="ER23" s="91"/>
      <c r="ES23" s="91"/>
      <c r="ET23" s="91"/>
      <c r="EU23" s="91"/>
      <c r="EV23" s="91"/>
      <c r="EW23" s="91"/>
      <c r="EX23" s="91"/>
      <c r="EY23" s="91"/>
      <c r="EZ23" s="91"/>
      <c r="FA23" s="91"/>
      <c r="FB23" s="91"/>
      <c r="FC23" s="91"/>
      <c r="FD23" s="91"/>
      <c r="FE23" s="91"/>
      <c r="FF23" s="91"/>
      <c r="FG23" s="91"/>
      <c r="FH23" s="91"/>
      <c r="FI23" s="91"/>
      <c r="FJ23" s="91"/>
      <c r="FK23" s="91"/>
      <c r="FL23" s="91"/>
      <c r="FM23" s="91"/>
      <c r="FN23" s="91"/>
      <c r="FO23" s="91"/>
      <c r="FP23" s="91"/>
      <c r="FQ23" s="91"/>
      <c r="FR23" s="91"/>
      <c r="FS23" s="91"/>
      <c r="FT23" s="91"/>
      <c r="FU23" s="91"/>
      <c r="FV23" s="91"/>
      <c r="FW23" s="91"/>
      <c r="FX23" s="91"/>
      <c r="FY23" s="91"/>
      <c r="FZ23" s="91"/>
      <c r="GA23" s="91"/>
      <c r="GB23" s="91"/>
      <c r="GC23" s="91"/>
      <c r="GD23" s="91"/>
      <c r="GE23" s="91"/>
      <c r="GF23" s="91"/>
      <c r="GG23" s="91"/>
      <c r="GH23" s="91"/>
      <c r="GI23" s="91"/>
      <c r="GJ23" s="91"/>
      <c r="GK23" s="91"/>
      <c r="GL23" s="91"/>
      <c r="GM23" s="91"/>
      <c r="GN23" s="91"/>
      <c r="GO23" s="91"/>
      <c r="GP23" s="91"/>
      <c r="GQ23" s="91"/>
      <c r="GR23" s="91"/>
      <c r="GS23" s="91"/>
      <c r="GT23" s="91"/>
      <c r="GU23" s="91"/>
      <c r="GV23" s="91"/>
      <c r="GW23" s="91"/>
      <c r="GX23" s="91"/>
      <c r="GY23" s="91"/>
      <c r="GZ23" s="91"/>
      <c r="HA23" s="91"/>
      <c r="HB23" s="91"/>
      <c r="HC23" s="91"/>
      <c r="HD23" s="91"/>
      <c r="HE23" s="91"/>
      <c r="HF23" s="91"/>
      <c r="HG23" s="91"/>
      <c r="HH23" s="91"/>
      <c r="HI23" s="91"/>
      <c r="HJ23" s="91"/>
      <c r="HK23" s="91"/>
      <c r="HL23" s="91"/>
      <c r="HM23" s="91"/>
      <c r="HN23" s="91"/>
      <c r="HO23" s="91"/>
      <c r="HP23" s="91"/>
      <c r="HQ23" s="91"/>
      <c r="HR23" s="91"/>
      <c r="HS23" s="91"/>
      <c r="HT23" s="91"/>
      <c r="HU23" s="91"/>
      <c r="HV23" s="91"/>
      <c r="HW23" s="91"/>
      <c r="HX23" s="91"/>
      <c r="HY23" s="91"/>
      <c r="HZ23" s="91"/>
      <c r="IA23" s="91"/>
      <c r="IB23" s="91"/>
      <c r="IC23" s="91"/>
      <c r="ID23" s="91"/>
      <c r="IE23" s="91"/>
      <c r="IF23" s="91"/>
      <c r="IG23" s="91"/>
      <c r="IH23" s="91"/>
      <c r="II23" s="91"/>
      <c r="IJ23" s="91"/>
      <c r="IK23" s="91"/>
      <c r="IL23" s="91"/>
      <c r="IM23" s="91"/>
      <c r="IN23" s="91"/>
      <c r="IO23" s="91"/>
      <c r="IP23" s="91"/>
      <c r="IQ23" s="91"/>
      <c r="IR23" s="91"/>
      <c r="IS23" s="91"/>
      <c r="IT23" s="91"/>
      <c r="IU23" s="91"/>
      <c r="IV23" s="91"/>
      <c r="IW23" s="91"/>
      <c r="IX23" s="91"/>
      <c r="IY23" s="91"/>
      <c r="IZ23" s="91"/>
      <c r="JA23" s="91"/>
    </row>
    <row r="24" spans="2:261" s="92" customFormat="1" hidden="1" x14ac:dyDescent="0.25">
      <c r="B24" s="91"/>
      <c r="F24" s="93"/>
      <c r="G24" s="91"/>
      <c r="H24" s="91"/>
      <c r="I24" s="91"/>
      <c r="J24" s="91"/>
      <c r="K24" s="91"/>
      <c r="L24" s="94"/>
      <c r="M24" s="91"/>
      <c r="N24" s="91"/>
      <c r="O24" s="91"/>
      <c r="P24" s="91"/>
      <c r="Q24" s="91"/>
      <c r="R24" s="94"/>
      <c r="S24" s="95"/>
      <c r="T24" s="91"/>
      <c r="U24" s="91"/>
      <c r="V24" s="91"/>
      <c r="W24" s="91"/>
      <c r="X24" s="91"/>
      <c r="Y24" s="91"/>
      <c r="Z24" s="91"/>
      <c r="AA24" s="91"/>
      <c r="AB24" s="91"/>
      <c r="AC24" s="91"/>
      <c r="AD24" s="91"/>
      <c r="AE24" s="91"/>
      <c r="AF24" s="91"/>
      <c r="AG24" s="91"/>
      <c r="AH24" s="91"/>
      <c r="AI24" s="91"/>
      <c r="AJ24" s="91"/>
      <c r="AK24" s="91"/>
      <c r="AL24" s="91"/>
      <c r="AM24" s="91"/>
      <c r="AN24" s="91"/>
      <c r="AO24" s="91"/>
      <c r="AP24" s="91"/>
      <c r="AQ24" s="91"/>
      <c r="AR24" s="91"/>
      <c r="AS24" s="91"/>
      <c r="AT24" s="91"/>
      <c r="AU24" s="91"/>
      <c r="AV24" s="91"/>
      <c r="AW24" s="91"/>
      <c r="AX24" s="91"/>
      <c r="AY24" s="91"/>
      <c r="AZ24" s="91"/>
      <c r="BA24" s="91"/>
      <c r="BB24" s="91"/>
      <c r="BC24" s="91"/>
      <c r="BD24" s="91"/>
      <c r="BE24" s="91"/>
      <c r="BF24" s="91"/>
      <c r="BG24" s="91"/>
      <c r="BH24" s="91"/>
      <c r="BI24" s="91"/>
      <c r="BJ24" s="91"/>
      <c r="BK24" s="91"/>
      <c r="BL24" s="91"/>
      <c r="BM24" s="91"/>
      <c r="BN24" s="91"/>
      <c r="BO24" s="91"/>
      <c r="BP24" s="91"/>
      <c r="BQ24" s="91"/>
      <c r="BR24" s="91"/>
      <c r="BS24" s="91"/>
      <c r="BT24" s="91"/>
      <c r="BU24" s="91"/>
      <c r="BV24" s="91"/>
      <c r="BW24" s="91"/>
      <c r="BX24" s="91"/>
      <c r="BY24" s="91"/>
      <c r="BZ24" s="91"/>
      <c r="CA24" s="91"/>
      <c r="CB24" s="91"/>
      <c r="CC24" s="91"/>
      <c r="CD24" s="91"/>
      <c r="CE24" s="91"/>
      <c r="CF24" s="91"/>
      <c r="CG24" s="91"/>
      <c r="CH24" s="91"/>
      <c r="CI24" s="91"/>
      <c r="CJ24" s="91"/>
      <c r="CK24" s="91"/>
      <c r="CL24" s="91"/>
      <c r="CM24" s="91"/>
      <c r="CN24" s="91"/>
      <c r="CO24" s="91"/>
      <c r="CP24" s="91"/>
      <c r="CQ24" s="91"/>
      <c r="CR24" s="91"/>
      <c r="CS24" s="91"/>
      <c r="CT24" s="91"/>
      <c r="CU24" s="91"/>
      <c r="CV24" s="91"/>
      <c r="CW24" s="91"/>
      <c r="CX24" s="91"/>
      <c r="CY24" s="91"/>
      <c r="CZ24" s="91"/>
      <c r="DA24" s="91"/>
      <c r="DB24" s="91"/>
      <c r="DC24" s="91"/>
      <c r="DD24" s="91"/>
      <c r="DE24" s="91"/>
      <c r="DF24" s="91"/>
      <c r="DG24" s="91"/>
      <c r="DH24" s="91"/>
      <c r="DI24" s="91"/>
      <c r="DJ24" s="91"/>
      <c r="DK24" s="91"/>
      <c r="DL24" s="91"/>
      <c r="DM24" s="91"/>
      <c r="DN24" s="91"/>
      <c r="DO24" s="91"/>
      <c r="DP24" s="91"/>
      <c r="DQ24" s="91"/>
      <c r="DR24" s="91"/>
      <c r="DS24" s="91"/>
      <c r="DT24" s="91"/>
      <c r="DU24" s="91"/>
      <c r="DV24" s="91"/>
      <c r="DW24" s="91"/>
      <c r="DX24" s="91"/>
      <c r="DY24" s="91"/>
      <c r="DZ24" s="91"/>
      <c r="EA24" s="91"/>
      <c r="EB24" s="91"/>
      <c r="EC24" s="91"/>
      <c r="ED24" s="91"/>
      <c r="EE24" s="91"/>
      <c r="EF24" s="91"/>
      <c r="EG24" s="91"/>
      <c r="EH24" s="91"/>
      <c r="EI24" s="91"/>
      <c r="EJ24" s="91"/>
      <c r="EK24" s="91"/>
      <c r="EL24" s="91"/>
      <c r="EM24" s="91"/>
      <c r="EN24" s="91"/>
      <c r="EO24" s="91"/>
      <c r="EP24" s="91"/>
      <c r="EQ24" s="91"/>
      <c r="ER24" s="91"/>
      <c r="ES24" s="91"/>
      <c r="ET24" s="91"/>
      <c r="EU24" s="91"/>
      <c r="EV24" s="91"/>
      <c r="EW24" s="91"/>
      <c r="EX24" s="91"/>
      <c r="EY24" s="91"/>
      <c r="EZ24" s="91"/>
      <c r="FA24" s="91"/>
      <c r="FB24" s="91"/>
      <c r="FC24" s="91"/>
      <c r="FD24" s="91"/>
      <c r="FE24" s="91"/>
      <c r="FF24" s="91"/>
      <c r="FG24" s="91"/>
      <c r="FH24" s="91"/>
      <c r="FI24" s="91"/>
      <c r="FJ24" s="91"/>
      <c r="FK24" s="91"/>
      <c r="FL24" s="91"/>
      <c r="FM24" s="91"/>
      <c r="FN24" s="91"/>
      <c r="FO24" s="91"/>
      <c r="FP24" s="91"/>
      <c r="FQ24" s="91"/>
      <c r="FR24" s="91"/>
      <c r="FS24" s="91"/>
      <c r="FT24" s="91"/>
      <c r="FU24" s="91"/>
      <c r="FV24" s="91"/>
      <c r="FW24" s="91"/>
      <c r="FX24" s="91"/>
      <c r="FY24" s="91"/>
      <c r="FZ24" s="91"/>
      <c r="GA24" s="91"/>
      <c r="GB24" s="91"/>
      <c r="GC24" s="91"/>
      <c r="GD24" s="91"/>
      <c r="GE24" s="91"/>
      <c r="GF24" s="91"/>
      <c r="GG24" s="91"/>
      <c r="GH24" s="91"/>
      <c r="GI24" s="91"/>
      <c r="GJ24" s="91"/>
      <c r="GK24" s="91"/>
      <c r="GL24" s="91"/>
      <c r="GM24" s="91"/>
      <c r="GN24" s="91"/>
      <c r="GO24" s="91"/>
      <c r="GP24" s="91"/>
      <c r="GQ24" s="91"/>
      <c r="GR24" s="91"/>
      <c r="GS24" s="91"/>
      <c r="GT24" s="91"/>
      <c r="GU24" s="91"/>
      <c r="GV24" s="91"/>
      <c r="GW24" s="91"/>
      <c r="GX24" s="91"/>
      <c r="GY24" s="91"/>
      <c r="GZ24" s="91"/>
      <c r="HA24" s="91"/>
      <c r="HB24" s="91"/>
      <c r="HC24" s="91"/>
      <c r="HD24" s="91"/>
      <c r="HE24" s="91"/>
      <c r="HF24" s="91"/>
      <c r="HG24" s="91"/>
      <c r="HH24" s="91"/>
      <c r="HI24" s="91"/>
      <c r="HJ24" s="91"/>
      <c r="HK24" s="91"/>
      <c r="HL24" s="91"/>
      <c r="HM24" s="91"/>
      <c r="HN24" s="91"/>
      <c r="HO24" s="91"/>
      <c r="HP24" s="91"/>
      <c r="HQ24" s="91"/>
      <c r="HR24" s="91"/>
      <c r="HS24" s="91"/>
      <c r="HT24" s="91"/>
      <c r="HU24" s="91"/>
      <c r="HV24" s="91"/>
      <c r="HW24" s="91"/>
      <c r="HX24" s="91"/>
      <c r="HY24" s="91"/>
      <c r="HZ24" s="91"/>
      <c r="IA24" s="91"/>
      <c r="IB24" s="91"/>
      <c r="IC24" s="91"/>
      <c r="ID24" s="91"/>
      <c r="IE24" s="91"/>
      <c r="IF24" s="91"/>
      <c r="IG24" s="91"/>
      <c r="IH24" s="91"/>
      <c r="II24" s="91"/>
      <c r="IJ24" s="91"/>
      <c r="IK24" s="91"/>
      <c r="IL24" s="91"/>
      <c r="IM24" s="91"/>
      <c r="IN24" s="91"/>
      <c r="IO24" s="91"/>
      <c r="IP24" s="91"/>
      <c r="IQ24" s="91"/>
      <c r="IR24" s="91"/>
      <c r="IS24" s="91"/>
      <c r="IT24" s="91"/>
      <c r="IU24" s="91"/>
      <c r="IV24" s="91"/>
      <c r="IW24" s="91"/>
      <c r="IX24" s="91"/>
      <c r="IY24" s="91"/>
      <c r="IZ24" s="91"/>
      <c r="JA24" s="91"/>
    </row>
    <row r="25" spans="2:261" s="92" customFormat="1" hidden="1" x14ac:dyDescent="0.25">
      <c r="B25" s="91"/>
      <c r="F25" s="93"/>
      <c r="G25" s="91"/>
      <c r="H25" s="91"/>
      <c r="I25" s="91"/>
      <c r="J25" s="91"/>
      <c r="K25" s="91"/>
      <c r="L25" s="94"/>
      <c r="M25" s="91"/>
      <c r="N25" s="91"/>
      <c r="O25" s="91"/>
      <c r="P25" s="91"/>
      <c r="Q25" s="91"/>
      <c r="R25" s="94"/>
      <c r="S25" s="95"/>
      <c r="T25" s="91"/>
      <c r="U25" s="91"/>
      <c r="V25" s="91"/>
      <c r="W25" s="91"/>
      <c r="X25" s="91"/>
      <c r="Y25" s="91"/>
      <c r="Z25" s="91"/>
      <c r="AA25" s="91"/>
      <c r="AB25" s="91"/>
      <c r="AC25" s="91"/>
      <c r="AD25" s="91"/>
      <c r="AE25" s="91"/>
      <c r="AF25" s="91"/>
      <c r="AG25" s="91"/>
      <c r="AH25" s="91"/>
      <c r="AI25" s="91"/>
      <c r="AJ25" s="91"/>
      <c r="AK25" s="91"/>
      <c r="AL25" s="91"/>
      <c r="AM25" s="91"/>
      <c r="AN25" s="91"/>
      <c r="AO25" s="91"/>
      <c r="AP25" s="91"/>
      <c r="AQ25" s="91"/>
      <c r="AR25" s="91"/>
      <c r="AS25" s="91"/>
      <c r="AT25" s="91"/>
      <c r="AU25" s="91"/>
      <c r="AV25" s="91"/>
      <c r="AW25" s="91"/>
      <c r="AX25" s="91"/>
      <c r="AY25" s="91"/>
      <c r="AZ25" s="91"/>
      <c r="BA25" s="91"/>
      <c r="BB25" s="91"/>
      <c r="BC25" s="91"/>
      <c r="BD25" s="91"/>
      <c r="BE25" s="91"/>
      <c r="BF25" s="91"/>
      <c r="BG25" s="91"/>
      <c r="BH25" s="91"/>
      <c r="BI25" s="91"/>
      <c r="BJ25" s="91"/>
      <c r="BK25" s="91"/>
      <c r="BL25" s="91"/>
      <c r="BM25" s="91"/>
      <c r="BN25" s="91"/>
      <c r="BO25" s="91"/>
      <c r="BP25" s="91"/>
      <c r="BQ25" s="91"/>
      <c r="BR25" s="91"/>
      <c r="BS25" s="91"/>
      <c r="BT25" s="91"/>
      <c r="BU25" s="91"/>
      <c r="BV25" s="91"/>
      <c r="BW25" s="91"/>
      <c r="BX25" s="91"/>
      <c r="BY25" s="91"/>
      <c r="BZ25" s="91"/>
      <c r="CA25" s="91"/>
      <c r="CB25" s="91"/>
      <c r="CC25" s="91"/>
      <c r="CD25" s="91"/>
      <c r="CE25" s="91"/>
      <c r="CF25" s="91"/>
      <c r="CG25" s="91"/>
      <c r="CH25" s="91"/>
      <c r="CI25" s="91"/>
      <c r="CJ25" s="91"/>
      <c r="CK25" s="91"/>
      <c r="CL25" s="91"/>
      <c r="CM25" s="91"/>
      <c r="CN25" s="91"/>
      <c r="CO25" s="91"/>
      <c r="CP25" s="91"/>
      <c r="CQ25" s="91"/>
      <c r="CR25" s="91"/>
      <c r="CS25" s="91"/>
      <c r="CT25" s="91"/>
      <c r="CU25" s="91"/>
      <c r="CV25" s="91"/>
      <c r="CW25" s="91"/>
      <c r="CX25" s="91"/>
      <c r="CY25" s="91"/>
      <c r="CZ25" s="91"/>
      <c r="DA25" s="91"/>
      <c r="DB25" s="91"/>
      <c r="DC25" s="91"/>
      <c r="DD25" s="91"/>
      <c r="DE25" s="91"/>
      <c r="DF25" s="91"/>
      <c r="DG25" s="91"/>
      <c r="DH25" s="91"/>
      <c r="DI25" s="91"/>
      <c r="DJ25" s="91"/>
      <c r="DK25" s="91"/>
      <c r="DL25" s="91"/>
      <c r="DM25" s="91"/>
      <c r="DN25" s="91"/>
      <c r="DO25" s="91"/>
      <c r="DP25" s="91"/>
      <c r="DQ25" s="91"/>
      <c r="DR25" s="91"/>
      <c r="DS25" s="91"/>
      <c r="DT25" s="91"/>
      <c r="DU25" s="91"/>
      <c r="DV25" s="91"/>
      <c r="DW25" s="91"/>
      <c r="DX25" s="91"/>
      <c r="DY25" s="91"/>
      <c r="DZ25" s="91"/>
      <c r="EA25" s="91"/>
      <c r="EB25" s="91"/>
      <c r="EC25" s="91"/>
      <c r="ED25" s="91"/>
      <c r="EE25" s="91"/>
      <c r="EF25" s="91"/>
      <c r="EG25" s="91"/>
      <c r="EH25" s="91"/>
      <c r="EI25" s="91"/>
      <c r="EJ25" s="91"/>
      <c r="EK25" s="91"/>
      <c r="EL25" s="91"/>
      <c r="EM25" s="91"/>
      <c r="EN25" s="91"/>
      <c r="EO25" s="91"/>
      <c r="EP25" s="91"/>
      <c r="EQ25" s="91"/>
      <c r="ER25" s="91"/>
      <c r="ES25" s="91"/>
      <c r="ET25" s="91"/>
      <c r="EU25" s="91"/>
      <c r="EV25" s="91"/>
      <c r="EW25" s="91"/>
      <c r="EX25" s="91"/>
      <c r="EY25" s="91"/>
      <c r="EZ25" s="91"/>
      <c r="FA25" s="91"/>
      <c r="FB25" s="91"/>
      <c r="FC25" s="91"/>
      <c r="FD25" s="91"/>
      <c r="FE25" s="91"/>
      <c r="FF25" s="91"/>
      <c r="FG25" s="91"/>
      <c r="FH25" s="91"/>
      <c r="FI25" s="91"/>
      <c r="FJ25" s="91"/>
      <c r="FK25" s="91"/>
      <c r="FL25" s="91"/>
      <c r="FM25" s="91"/>
      <c r="FN25" s="91"/>
      <c r="FO25" s="91"/>
      <c r="FP25" s="91"/>
      <c r="FQ25" s="91"/>
      <c r="FR25" s="91"/>
      <c r="FS25" s="91"/>
      <c r="FT25" s="91"/>
      <c r="FU25" s="91"/>
      <c r="FV25" s="91"/>
      <c r="FW25" s="91"/>
      <c r="FX25" s="91"/>
      <c r="FY25" s="91"/>
      <c r="FZ25" s="91"/>
      <c r="GA25" s="91"/>
      <c r="GB25" s="91"/>
      <c r="GC25" s="91"/>
      <c r="GD25" s="91"/>
      <c r="GE25" s="91"/>
      <c r="GF25" s="91"/>
      <c r="GG25" s="91"/>
      <c r="GH25" s="91"/>
      <c r="GI25" s="91"/>
      <c r="GJ25" s="91"/>
      <c r="GK25" s="91"/>
      <c r="GL25" s="91"/>
      <c r="GM25" s="91"/>
      <c r="GN25" s="91"/>
      <c r="GO25" s="91"/>
      <c r="GP25" s="91"/>
      <c r="GQ25" s="91"/>
      <c r="GR25" s="91"/>
      <c r="GS25" s="91"/>
      <c r="GT25" s="91"/>
      <c r="GU25" s="91"/>
      <c r="GV25" s="91"/>
      <c r="GW25" s="91"/>
      <c r="GX25" s="91"/>
      <c r="GY25" s="91"/>
      <c r="GZ25" s="91"/>
      <c r="HA25" s="91"/>
      <c r="HB25" s="91"/>
      <c r="HC25" s="91"/>
      <c r="HD25" s="91"/>
      <c r="HE25" s="91"/>
      <c r="HF25" s="91"/>
      <c r="HG25" s="91"/>
      <c r="HH25" s="91"/>
      <c r="HI25" s="91"/>
      <c r="HJ25" s="91"/>
      <c r="HK25" s="91"/>
      <c r="HL25" s="91"/>
      <c r="HM25" s="91"/>
      <c r="HN25" s="91"/>
      <c r="HO25" s="91"/>
      <c r="HP25" s="91"/>
      <c r="HQ25" s="91"/>
      <c r="HR25" s="91"/>
      <c r="HS25" s="91"/>
      <c r="HT25" s="91"/>
      <c r="HU25" s="91"/>
      <c r="HV25" s="91"/>
      <c r="HW25" s="91"/>
      <c r="HX25" s="91"/>
      <c r="HY25" s="91"/>
      <c r="HZ25" s="91"/>
      <c r="IA25" s="91"/>
      <c r="IB25" s="91"/>
      <c r="IC25" s="91"/>
      <c r="ID25" s="91"/>
      <c r="IE25" s="91"/>
      <c r="IF25" s="91"/>
      <c r="IG25" s="91"/>
      <c r="IH25" s="91"/>
      <c r="II25" s="91"/>
      <c r="IJ25" s="91"/>
      <c r="IK25" s="91"/>
      <c r="IL25" s="91"/>
      <c r="IM25" s="91"/>
      <c r="IN25" s="91"/>
      <c r="IO25" s="91"/>
      <c r="IP25" s="91"/>
      <c r="IQ25" s="91"/>
      <c r="IR25" s="91"/>
      <c r="IS25" s="91"/>
      <c r="IT25" s="91"/>
      <c r="IU25" s="91"/>
      <c r="IV25" s="91"/>
      <c r="IW25" s="91"/>
      <c r="IX25" s="91"/>
      <c r="IY25" s="91"/>
      <c r="IZ25" s="91"/>
      <c r="JA25" s="91"/>
    </row>
    <row r="26" spans="2:261" s="92" customFormat="1" hidden="1" x14ac:dyDescent="0.25">
      <c r="B26" s="91"/>
      <c r="F26" s="93"/>
      <c r="G26" s="91"/>
      <c r="H26" s="91"/>
      <c r="I26" s="91"/>
      <c r="J26" s="91"/>
      <c r="K26" s="91"/>
      <c r="L26" s="94"/>
      <c r="M26" s="91"/>
      <c r="N26" s="91"/>
      <c r="O26" s="91"/>
      <c r="P26" s="91"/>
      <c r="Q26" s="91"/>
      <c r="R26" s="94"/>
      <c r="S26" s="95"/>
      <c r="T26" s="91"/>
      <c r="U26" s="91"/>
      <c r="V26" s="91"/>
      <c r="W26" s="91"/>
      <c r="X26" s="91"/>
      <c r="Y26" s="91"/>
      <c r="Z26" s="91"/>
      <c r="AA26" s="91"/>
      <c r="AB26" s="91"/>
      <c r="AC26" s="91"/>
      <c r="AD26" s="91"/>
      <c r="AE26" s="91"/>
      <c r="AF26" s="91"/>
      <c r="AG26" s="91"/>
      <c r="AH26" s="91"/>
      <c r="AI26" s="91"/>
      <c r="AJ26" s="91"/>
      <c r="AK26" s="91"/>
      <c r="AL26" s="91"/>
      <c r="AM26" s="91"/>
      <c r="AN26" s="91"/>
      <c r="AO26" s="91"/>
      <c r="AP26" s="91"/>
      <c r="AQ26" s="91"/>
      <c r="AR26" s="91"/>
      <c r="AS26" s="91"/>
      <c r="AT26" s="91"/>
      <c r="AU26" s="91"/>
      <c r="AV26" s="91"/>
      <c r="AW26" s="91"/>
      <c r="AX26" s="91"/>
      <c r="AY26" s="91"/>
      <c r="AZ26" s="91"/>
      <c r="BA26" s="91"/>
      <c r="BB26" s="91"/>
      <c r="BC26" s="91"/>
      <c r="BD26" s="91"/>
      <c r="BE26" s="91"/>
      <c r="BF26" s="91"/>
      <c r="BG26" s="91"/>
      <c r="BH26" s="91"/>
      <c r="BI26" s="91"/>
      <c r="BJ26" s="91"/>
      <c r="BK26" s="91"/>
      <c r="BL26" s="91"/>
      <c r="BM26" s="91"/>
      <c r="BN26" s="91"/>
      <c r="BO26" s="91"/>
      <c r="BP26" s="91"/>
      <c r="BQ26" s="91"/>
      <c r="BR26" s="91"/>
      <c r="BS26" s="91"/>
      <c r="BT26" s="91"/>
      <c r="BU26" s="91"/>
      <c r="BV26" s="91"/>
      <c r="BW26" s="91"/>
      <c r="BX26" s="91"/>
      <c r="BY26" s="91"/>
      <c r="BZ26" s="91"/>
      <c r="CA26" s="91"/>
      <c r="CB26" s="91"/>
      <c r="CC26" s="91"/>
      <c r="CD26" s="91"/>
      <c r="CE26" s="91"/>
      <c r="CF26" s="91"/>
      <c r="CG26" s="91"/>
      <c r="CH26" s="91"/>
      <c r="CI26" s="91"/>
      <c r="CJ26" s="91"/>
      <c r="CK26" s="91"/>
      <c r="CL26" s="91"/>
      <c r="CM26" s="91"/>
      <c r="CN26" s="91"/>
      <c r="CO26" s="91"/>
      <c r="CP26" s="91"/>
      <c r="CQ26" s="91"/>
      <c r="CR26" s="91"/>
      <c r="CS26" s="91"/>
      <c r="CT26" s="91"/>
      <c r="CU26" s="91"/>
      <c r="CV26" s="91"/>
      <c r="CW26" s="91"/>
      <c r="CX26" s="91"/>
      <c r="CY26" s="91"/>
      <c r="CZ26" s="91"/>
      <c r="DA26" s="91"/>
      <c r="DB26" s="91"/>
      <c r="DC26" s="91"/>
      <c r="DD26" s="91"/>
      <c r="DE26" s="91"/>
      <c r="DF26" s="91"/>
      <c r="DG26" s="91"/>
      <c r="DH26" s="91"/>
      <c r="DI26" s="91"/>
      <c r="DJ26" s="91"/>
      <c r="DK26" s="91"/>
      <c r="DL26" s="91"/>
      <c r="DM26" s="91"/>
      <c r="DN26" s="91"/>
      <c r="DO26" s="91"/>
      <c r="DP26" s="91"/>
      <c r="DQ26" s="91"/>
      <c r="DR26" s="91"/>
      <c r="DS26" s="91"/>
      <c r="DT26" s="91"/>
      <c r="DU26" s="91"/>
      <c r="DV26" s="91"/>
      <c r="DW26" s="91"/>
      <c r="DX26" s="91"/>
      <c r="DY26" s="91"/>
      <c r="DZ26" s="91"/>
      <c r="EA26" s="91"/>
      <c r="EB26" s="91"/>
      <c r="EC26" s="91"/>
      <c r="ED26" s="91"/>
      <c r="EE26" s="91"/>
      <c r="EF26" s="91"/>
      <c r="EG26" s="91"/>
      <c r="EH26" s="91"/>
      <c r="EI26" s="91"/>
      <c r="EJ26" s="91"/>
      <c r="EK26" s="91"/>
      <c r="EL26" s="91"/>
      <c r="EM26" s="91"/>
      <c r="EN26" s="91"/>
      <c r="EO26" s="91"/>
      <c r="EP26" s="91"/>
      <c r="EQ26" s="91"/>
      <c r="ER26" s="91"/>
      <c r="ES26" s="91"/>
      <c r="ET26" s="91"/>
      <c r="EU26" s="91"/>
      <c r="EV26" s="91"/>
      <c r="EW26" s="91"/>
      <c r="EX26" s="91"/>
      <c r="EY26" s="91"/>
      <c r="EZ26" s="91"/>
      <c r="FA26" s="91"/>
      <c r="FB26" s="91"/>
      <c r="FC26" s="91"/>
      <c r="FD26" s="91"/>
      <c r="FE26" s="91"/>
      <c r="FF26" s="91"/>
      <c r="FG26" s="91"/>
      <c r="FH26" s="91"/>
      <c r="FI26" s="91"/>
      <c r="FJ26" s="91"/>
      <c r="FK26" s="91"/>
      <c r="FL26" s="91"/>
      <c r="FM26" s="91"/>
      <c r="FN26" s="91"/>
      <c r="FO26" s="91"/>
      <c r="FP26" s="91"/>
      <c r="FQ26" s="91"/>
      <c r="FR26" s="91"/>
      <c r="FS26" s="91"/>
      <c r="FT26" s="91"/>
      <c r="FU26" s="91"/>
      <c r="FV26" s="91"/>
      <c r="FW26" s="91"/>
      <c r="FX26" s="91"/>
      <c r="FY26" s="91"/>
      <c r="FZ26" s="91"/>
      <c r="GA26" s="91"/>
      <c r="GB26" s="91"/>
      <c r="GC26" s="91"/>
      <c r="GD26" s="91"/>
      <c r="GE26" s="91"/>
      <c r="GF26" s="91"/>
      <c r="GG26" s="91"/>
      <c r="GH26" s="91"/>
      <c r="GI26" s="91"/>
      <c r="GJ26" s="91"/>
      <c r="GK26" s="91"/>
      <c r="GL26" s="91"/>
      <c r="GM26" s="91"/>
      <c r="GN26" s="91"/>
      <c r="GO26" s="91"/>
      <c r="GP26" s="91"/>
      <c r="GQ26" s="91"/>
      <c r="GR26" s="91"/>
      <c r="GS26" s="91"/>
      <c r="GT26" s="91"/>
      <c r="GU26" s="91"/>
      <c r="GV26" s="91"/>
      <c r="GW26" s="91"/>
      <c r="GX26" s="91"/>
      <c r="GY26" s="91"/>
      <c r="GZ26" s="91"/>
      <c r="HA26" s="91"/>
      <c r="HB26" s="91"/>
      <c r="HC26" s="91"/>
      <c r="HD26" s="91"/>
      <c r="HE26" s="91"/>
      <c r="HF26" s="91"/>
      <c r="HG26" s="91"/>
      <c r="HH26" s="91"/>
      <c r="HI26" s="91"/>
      <c r="HJ26" s="91"/>
      <c r="HK26" s="91"/>
      <c r="HL26" s="91"/>
      <c r="HM26" s="91"/>
      <c r="HN26" s="91"/>
      <c r="HO26" s="91"/>
      <c r="HP26" s="91"/>
      <c r="HQ26" s="91"/>
      <c r="HR26" s="91"/>
      <c r="HS26" s="91"/>
      <c r="HT26" s="91"/>
      <c r="HU26" s="91"/>
      <c r="HV26" s="91"/>
      <c r="HW26" s="91"/>
      <c r="HX26" s="91"/>
      <c r="HY26" s="91"/>
      <c r="HZ26" s="91"/>
      <c r="IA26" s="91"/>
      <c r="IB26" s="91"/>
      <c r="IC26" s="91"/>
      <c r="ID26" s="91"/>
      <c r="IE26" s="91"/>
      <c r="IF26" s="91"/>
      <c r="IG26" s="91"/>
      <c r="IH26" s="91"/>
      <c r="II26" s="91"/>
      <c r="IJ26" s="91"/>
      <c r="IK26" s="91"/>
      <c r="IL26" s="91"/>
      <c r="IM26" s="91"/>
      <c r="IN26" s="91"/>
      <c r="IO26" s="91"/>
      <c r="IP26" s="91"/>
      <c r="IQ26" s="91"/>
      <c r="IR26" s="91"/>
      <c r="IS26" s="91"/>
      <c r="IT26" s="91"/>
      <c r="IU26" s="91"/>
      <c r="IV26" s="91"/>
      <c r="IW26" s="91"/>
      <c r="IX26" s="91"/>
      <c r="IY26" s="91"/>
      <c r="IZ26" s="91"/>
      <c r="JA26" s="91"/>
    </row>
    <row r="27" spans="2:261" s="92" customFormat="1" hidden="1" x14ac:dyDescent="0.25">
      <c r="B27" s="91"/>
      <c r="F27" s="93"/>
      <c r="G27" s="91"/>
      <c r="H27" s="91"/>
      <c r="I27" s="91"/>
      <c r="J27" s="91"/>
      <c r="K27" s="91"/>
      <c r="L27" s="94"/>
      <c r="M27" s="91"/>
      <c r="N27" s="91"/>
      <c r="O27" s="91"/>
      <c r="P27" s="91"/>
      <c r="Q27" s="91"/>
      <c r="R27" s="94"/>
      <c r="S27" s="95"/>
      <c r="T27" s="91"/>
      <c r="U27" s="91"/>
      <c r="V27" s="91"/>
      <c r="W27" s="91"/>
      <c r="X27" s="91"/>
      <c r="Y27" s="91"/>
      <c r="Z27" s="91"/>
      <c r="AA27" s="91"/>
      <c r="AB27" s="91"/>
      <c r="AC27" s="91"/>
      <c r="AD27" s="91"/>
      <c r="AE27" s="91"/>
      <c r="AF27" s="91"/>
      <c r="AG27" s="91"/>
      <c r="AH27" s="91"/>
      <c r="AI27" s="91"/>
      <c r="AJ27" s="91"/>
      <c r="AK27" s="91"/>
      <c r="AL27" s="91"/>
      <c r="AM27" s="91"/>
      <c r="AN27" s="91"/>
      <c r="AO27" s="91"/>
      <c r="AP27" s="91"/>
      <c r="AQ27" s="91"/>
      <c r="AR27" s="91"/>
      <c r="AS27" s="91"/>
      <c r="AT27" s="91"/>
      <c r="AU27" s="91"/>
      <c r="AV27" s="91"/>
      <c r="AW27" s="91"/>
      <c r="AX27" s="91"/>
      <c r="AY27" s="91"/>
      <c r="AZ27" s="91"/>
      <c r="BA27" s="91"/>
      <c r="BB27" s="91"/>
      <c r="BC27" s="91"/>
      <c r="BD27" s="91"/>
      <c r="BE27" s="91"/>
      <c r="BF27" s="91"/>
      <c r="BG27" s="91"/>
      <c r="BH27" s="91"/>
      <c r="BI27" s="91"/>
      <c r="BJ27" s="91"/>
      <c r="BK27" s="91"/>
      <c r="BL27" s="91"/>
      <c r="BM27" s="91"/>
      <c r="BN27" s="91"/>
      <c r="BO27" s="91"/>
      <c r="BP27" s="91"/>
      <c r="BQ27" s="91"/>
      <c r="BR27" s="91"/>
      <c r="BS27" s="91"/>
      <c r="BT27" s="91"/>
      <c r="BU27" s="91"/>
      <c r="BV27" s="91"/>
      <c r="BW27" s="91"/>
      <c r="BX27" s="91"/>
      <c r="BY27" s="91"/>
      <c r="BZ27" s="91"/>
      <c r="CA27" s="91"/>
      <c r="CB27" s="91"/>
      <c r="CC27" s="91"/>
      <c r="CD27" s="91"/>
      <c r="CE27" s="91"/>
      <c r="CF27" s="91"/>
      <c r="CG27" s="91"/>
      <c r="CH27" s="91"/>
      <c r="CI27" s="91"/>
      <c r="CJ27" s="91"/>
      <c r="CK27" s="91"/>
      <c r="CL27" s="91"/>
      <c r="CM27" s="91"/>
      <c r="CN27" s="91"/>
      <c r="CO27" s="91"/>
      <c r="CP27" s="91"/>
      <c r="CQ27" s="91"/>
      <c r="CR27" s="91"/>
      <c r="CS27" s="91"/>
      <c r="CT27" s="91"/>
      <c r="CU27" s="91"/>
      <c r="CV27" s="91"/>
      <c r="CW27" s="91"/>
      <c r="CX27" s="91"/>
      <c r="CY27" s="91"/>
      <c r="CZ27" s="91"/>
      <c r="DA27" s="91"/>
      <c r="DB27" s="91"/>
      <c r="DC27" s="91"/>
      <c r="DD27" s="91"/>
      <c r="DE27" s="91"/>
      <c r="DF27" s="91"/>
      <c r="DG27" s="91"/>
      <c r="DH27" s="91"/>
      <c r="DI27" s="91"/>
      <c r="DJ27" s="91"/>
      <c r="DK27" s="91"/>
      <c r="DL27" s="91"/>
      <c r="DM27" s="91"/>
      <c r="DN27" s="91"/>
      <c r="DO27" s="91"/>
      <c r="DP27" s="91"/>
      <c r="DQ27" s="91"/>
      <c r="DR27" s="91"/>
      <c r="DS27" s="91"/>
      <c r="DT27" s="91"/>
      <c r="DU27" s="91"/>
      <c r="DV27" s="91"/>
      <c r="DW27" s="91"/>
      <c r="DX27" s="91"/>
      <c r="DY27" s="91"/>
      <c r="DZ27" s="91"/>
      <c r="EA27" s="91"/>
      <c r="EB27" s="91"/>
      <c r="EC27" s="91"/>
      <c r="ED27" s="91"/>
      <c r="EE27" s="91"/>
      <c r="EF27" s="91"/>
      <c r="EG27" s="91"/>
      <c r="EH27" s="91"/>
      <c r="EI27" s="91"/>
      <c r="EJ27" s="91"/>
      <c r="EK27" s="91"/>
      <c r="EL27" s="91"/>
      <c r="EM27" s="91"/>
      <c r="EN27" s="91"/>
      <c r="EO27" s="91"/>
      <c r="EP27" s="91"/>
      <c r="EQ27" s="91"/>
      <c r="ER27" s="91"/>
      <c r="ES27" s="91"/>
      <c r="ET27" s="91"/>
      <c r="EU27" s="91"/>
      <c r="EV27" s="91"/>
      <c r="EW27" s="91"/>
      <c r="EX27" s="91"/>
      <c r="EY27" s="91"/>
      <c r="EZ27" s="91"/>
      <c r="FA27" s="91"/>
      <c r="FB27" s="91"/>
      <c r="FC27" s="91"/>
      <c r="FD27" s="91"/>
      <c r="FE27" s="91"/>
      <c r="FF27" s="91"/>
      <c r="FG27" s="91"/>
      <c r="FH27" s="91"/>
      <c r="FI27" s="91"/>
      <c r="FJ27" s="91"/>
      <c r="FK27" s="91"/>
      <c r="FL27" s="91"/>
      <c r="FM27" s="91"/>
      <c r="FN27" s="91"/>
      <c r="FO27" s="91"/>
      <c r="FP27" s="91"/>
      <c r="FQ27" s="91"/>
      <c r="FR27" s="91"/>
      <c r="FS27" s="91"/>
      <c r="FT27" s="91"/>
      <c r="FU27" s="91"/>
      <c r="FV27" s="91"/>
      <c r="FW27" s="91"/>
      <c r="FX27" s="91"/>
      <c r="FY27" s="91"/>
      <c r="FZ27" s="91"/>
      <c r="GA27" s="91"/>
      <c r="GB27" s="91"/>
      <c r="GC27" s="91"/>
      <c r="GD27" s="91"/>
      <c r="GE27" s="91"/>
      <c r="GF27" s="91"/>
      <c r="GG27" s="91"/>
      <c r="GH27" s="91"/>
      <c r="GI27" s="91"/>
      <c r="GJ27" s="91"/>
      <c r="GK27" s="91"/>
      <c r="GL27" s="91"/>
      <c r="GM27" s="91"/>
      <c r="GN27" s="91"/>
      <c r="GO27" s="91"/>
      <c r="GP27" s="91"/>
      <c r="GQ27" s="91"/>
      <c r="GR27" s="91"/>
      <c r="GS27" s="91"/>
      <c r="GT27" s="91"/>
      <c r="GU27" s="91"/>
      <c r="GV27" s="91"/>
      <c r="GW27" s="91"/>
      <c r="GX27" s="91"/>
      <c r="GY27" s="91"/>
      <c r="GZ27" s="91"/>
      <c r="HA27" s="91"/>
      <c r="HB27" s="91"/>
      <c r="HC27" s="91"/>
      <c r="HD27" s="91"/>
      <c r="HE27" s="91"/>
      <c r="HF27" s="91"/>
      <c r="HG27" s="91"/>
      <c r="HH27" s="91"/>
      <c r="HI27" s="91"/>
      <c r="HJ27" s="91"/>
      <c r="HK27" s="91"/>
      <c r="HL27" s="91"/>
      <c r="HM27" s="91"/>
      <c r="HN27" s="91"/>
      <c r="HO27" s="91"/>
      <c r="HP27" s="91"/>
      <c r="HQ27" s="91"/>
      <c r="HR27" s="91"/>
      <c r="HS27" s="91"/>
      <c r="HT27" s="91"/>
      <c r="HU27" s="91"/>
      <c r="HV27" s="91"/>
      <c r="HW27" s="91"/>
      <c r="HX27" s="91"/>
      <c r="HY27" s="91"/>
      <c r="HZ27" s="91"/>
      <c r="IA27" s="91"/>
      <c r="IB27" s="91"/>
      <c r="IC27" s="91"/>
      <c r="ID27" s="91"/>
      <c r="IE27" s="91"/>
      <c r="IF27" s="91"/>
      <c r="IG27" s="91"/>
      <c r="IH27" s="91"/>
      <c r="II27" s="91"/>
      <c r="IJ27" s="91"/>
      <c r="IK27" s="91"/>
      <c r="IL27" s="91"/>
      <c r="IM27" s="91"/>
      <c r="IN27" s="91"/>
      <c r="IO27" s="91"/>
      <c r="IP27" s="91"/>
      <c r="IQ27" s="91"/>
      <c r="IR27" s="91"/>
      <c r="IS27" s="91"/>
      <c r="IT27" s="91"/>
      <c r="IU27" s="91"/>
      <c r="IV27" s="91"/>
      <c r="IW27" s="91"/>
      <c r="IX27" s="91"/>
      <c r="IY27" s="91"/>
      <c r="IZ27" s="91"/>
      <c r="JA27" s="91"/>
    </row>
    <row r="28" spans="2:261" s="92" customFormat="1" hidden="1" x14ac:dyDescent="0.25">
      <c r="B28" s="91"/>
      <c r="F28" s="93"/>
      <c r="G28" s="91"/>
      <c r="H28" s="91"/>
      <c r="I28" s="91"/>
      <c r="J28" s="91"/>
      <c r="K28" s="91"/>
      <c r="L28" s="94"/>
      <c r="M28" s="91"/>
      <c r="N28" s="91"/>
      <c r="O28" s="91"/>
      <c r="P28" s="91"/>
      <c r="Q28" s="91"/>
      <c r="R28" s="94"/>
      <c r="S28" s="95"/>
      <c r="T28" s="91"/>
      <c r="U28" s="91"/>
      <c r="V28" s="91"/>
      <c r="W28" s="91"/>
      <c r="X28" s="91"/>
      <c r="Y28" s="91"/>
      <c r="Z28" s="91"/>
      <c r="AA28" s="91"/>
      <c r="AB28" s="91"/>
      <c r="AC28" s="91"/>
      <c r="AD28" s="91"/>
      <c r="AE28" s="91"/>
      <c r="AF28" s="91"/>
      <c r="AG28" s="91"/>
      <c r="AH28" s="91"/>
      <c r="AI28" s="91"/>
      <c r="AJ28" s="91"/>
      <c r="AK28" s="91"/>
      <c r="AL28" s="91"/>
      <c r="AM28" s="91"/>
      <c r="AN28" s="91"/>
      <c r="AO28" s="91"/>
      <c r="AP28" s="91"/>
      <c r="AQ28" s="91"/>
      <c r="AR28" s="91"/>
      <c r="AS28" s="91"/>
      <c r="AT28" s="91"/>
      <c r="AU28" s="91"/>
      <c r="AV28" s="91"/>
      <c r="AW28" s="91"/>
      <c r="AX28" s="91"/>
      <c r="AY28" s="91"/>
      <c r="AZ28" s="91"/>
      <c r="BA28" s="91"/>
      <c r="BB28" s="91"/>
      <c r="BC28" s="91"/>
      <c r="BD28" s="91"/>
      <c r="BE28" s="91"/>
      <c r="BF28" s="91"/>
      <c r="BG28" s="91"/>
      <c r="BH28" s="91"/>
      <c r="BI28" s="91"/>
      <c r="BJ28" s="91"/>
      <c r="BK28" s="91"/>
      <c r="BL28" s="91"/>
      <c r="BM28" s="91"/>
      <c r="BN28" s="91"/>
      <c r="BO28" s="91"/>
      <c r="BP28" s="91"/>
      <c r="BQ28" s="91"/>
      <c r="BR28" s="91"/>
      <c r="BS28" s="91"/>
      <c r="BT28" s="91"/>
      <c r="BU28" s="91"/>
      <c r="BV28" s="91"/>
      <c r="BW28" s="91"/>
      <c r="BX28" s="91"/>
      <c r="BY28" s="91"/>
      <c r="BZ28" s="91"/>
      <c r="CA28" s="91"/>
      <c r="CB28" s="91"/>
      <c r="CC28" s="91"/>
      <c r="CD28" s="91"/>
      <c r="CE28" s="91"/>
      <c r="CF28" s="91"/>
      <c r="CG28" s="91"/>
      <c r="CH28" s="91"/>
      <c r="CI28" s="91"/>
      <c r="CJ28" s="91"/>
      <c r="CK28" s="91"/>
      <c r="CL28" s="91"/>
      <c r="CM28" s="91"/>
      <c r="CN28" s="91"/>
      <c r="CO28" s="91"/>
      <c r="CP28" s="91"/>
      <c r="CQ28" s="91"/>
      <c r="CR28" s="91"/>
      <c r="CS28" s="91"/>
      <c r="CT28" s="91"/>
      <c r="CU28" s="91"/>
      <c r="CV28" s="91"/>
      <c r="CW28" s="91"/>
      <c r="CX28" s="91"/>
      <c r="CY28" s="91"/>
      <c r="CZ28" s="91"/>
      <c r="DA28" s="91"/>
      <c r="DB28" s="91"/>
      <c r="DC28" s="91"/>
      <c r="DD28" s="91"/>
      <c r="DE28" s="91"/>
      <c r="DF28" s="91"/>
      <c r="DG28" s="91"/>
      <c r="DH28" s="91"/>
      <c r="DI28" s="91"/>
      <c r="DJ28" s="91"/>
      <c r="DK28" s="91"/>
      <c r="DL28" s="91"/>
      <c r="DM28" s="91"/>
      <c r="DN28" s="91"/>
      <c r="DO28" s="91"/>
      <c r="DP28" s="91"/>
      <c r="DQ28" s="91"/>
      <c r="DR28" s="91"/>
      <c r="DS28" s="91"/>
      <c r="DT28" s="91"/>
      <c r="DU28" s="91"/>
      <c r="DV28" s="91"/>
      <c r="DW28" s="91"/>
      <c r="DX28" s="91"/>
      <c r="DY28" s="91"/>
      <c r="DZ28" s="91"/>
      <c r="EA28" s="91"/>
      <c r="EB28" s="91"/>
      <c r="EC28" s="91"/>
      <c r="ED28" s="91"/>
      <c r="EE28" s="91"/>
      <c r="EF28" s="91"/>
      <c r="EG28" s="91"/>
      <c r="EH28" s="91"/>
      <c r="EI28" s="91"/>
      <c r="EJ28" s="91"/>
      <c r="EK28" s="91"/>
      <c r="EL28" s="91"/>
      <c r="EM28" s="91"/>
      <c r="EN28" s="91"/>
      <c r="EO28" s="91"/>
      <c r="EP28" s="91"/>
      <c r="EQ28" s="91"/>
      <c r="ER28" s="91"/>
      <c r="ES28" s="91"/>
      <c r="ET28" s="91"/>
      <c r="EU28" s="91"/>
      <c r="EV28" s="91"/>
      <c r="EW28" s="91"/>
      <c r="EX28" s="91"/>
      <c r="EY28" s="91"/>
      <c r="EZ28" s="91"/>
      <c r="FA28" s="91"/>
      <c r="FB28" s="91"/>
      <c r="FC28" s="91"/>
      <c r="FD28" s="91"/>
      <c r="FE28" s="91"/>
      <c r="FF28" s="91"/>
      <c r="FG28" s="91"/>
      <c r="FH28" s="91"/>
      <c r="FI28" s="91"/>
      <c r="FJ28" s="91"/>
      <c r="FK28" s="91"/>
      <c r="FL28" s="91"/>
      <c r="FM28" s="91"/>
      <c r="FN28" s="91"/>
      <c r="FO28" s="91"/>
      <c r="FP28" s="91"/>
      <c r="FQ28" s="91"/>
      <c r="FR28" s="91"/>
      <c r="FS28" s="91"/>
      <c r="FT28" s="91"/>
      <c r="FU28" s="91"/>
      <c r="FV28" s="91"/>
      <c r="FW28" s="91"/>
      <c r="FX28" s="91"/>
      <c r="FY28" s="91"/>
      <c r="FZ28" s="91"/>
      <c r="GA28" s="91"/>
      <c r="GB28" s="91"/>
      <c r="GC28" s="91"/>
      <c r="GD28" s="91"/>
      <c r="GE28" s="91"/>
      <c r="GF28" s="91"/>
      <c r="GG28" s="91"/>
      <c r="GH28" s="91"/>
      <c r="GI28" s="91"/>
      <c r="GJ28" s="91"/>
      <c r="GK28" s="91"/>
      <c r="GL28" s="91"/>
      <c r="GM28" s="91"/>
      <c r="GN28" s="91"/>
      <c r="GO28" s="91"/>
      <c r="GP28" s="91"/>
      <c r="GQ28" s="91"/>
      <c r="GR28" s="91"/>
      <c r="GS28" s="91"/>
      <c r="GT28" s="91"/>
      <c r="GU28" s="91"/>
      <c r="GV28" s="91"/>
      <c r="GW28" s="91"/>
      <c r="GX28" s="91"/>
      <c r="GY28" s="91"/>
      <c r="GZ28" s="91"/>
      <c r="HA28" s="91"/>
      <c r="HB28" s="91"/>
      <c r="HC28" s="91"/>
      <c r="HD28" s="91"/>
      <c r="HE28" s="91"/>
      <c r="HF28" s="91"/>
      <c r="HG28" s="91"/>
      <c r="HH28" s="91"/>
      <c r="HI28" s="91"/>
      <c r="HJ28" s="91"/>
      <c r="HK28" s="91"/>
      <c r="HL28" s="91"/>
      <c r="HM28" s="91"/>
      <c r="HN28" s="91"/>
      <c r="HO28" s="91"/>
      <c r="HP28" s="91"/>
      <c r="HQ28" s="91"/>
      <c r="HR28" s="91"/>
      <c r="HS28" s="91"/>
      <c r="HT28" s="91"/>
      <c r="HU28" s="91"/>
      <c r="HV28" s="91"/>
      <c r="HW28" s="91"/>
      <c r="HX28" s="91"/>
      <c r="HY28" s="91"/>
      <c r="HZ28" s="91"/>
      <c r="IA28" s="91"/>
      <c r="IB28" s="91"/>
      <c r="IC28" s="91"/>
      <c r="ID28" s="91"/>
      <c r="IE28" s="91"/>
      <c r="IF28" s="91"/>
      <c r="IG28" s="91"/>
      <c r="IH28" s="91"/>
      <c r="II28" s="91"/>
      <c r="IJ28" s="91"/>
      <c r="IK28" s="91"/>
      <c r="IL28" s="91"/>
      <c r="IM28" s="91"/>
      <c r="IN28" s="91"/>
      <c r="IO28" s="91"/>
      <c r="IP28" s="91"/>
      <c r="IQ28" s="91"/>
      <c r="IR28" s="91"/>
      <c r="IS28" s="91"/>
      <c r="IT28" s="91"/>
      <c r="IU28" s="91"/>
      <c r="IV28" s="91"/>
      <c r="IW28" s="91"/>
      <c r="IX28" s="91"/>
      <c r="IY28" s="91"/>
      <c r="IZ28" s="91"/>
      <c r="JA28" s="91"/>
    </row>
    <row r="29" spans="2:261" s="92" customFormat="1" hidden="1" x14ac:dyDescent="0.25">
      <c r="B29" s="91"/>
      <c r="F29" s="93"/>
      <c r="G29" s="91"/>
      <c r="H29" s="91"/>
      <c r="I29" s="91"/>
      <c r="J29" s="91"/>
      <c r="K29" s="91"/>
      <c r="L29" s="94"/>
      <c r="M29" s="91"/>
      <c r="N29" s="91"/>
      <c r="O29" s="91"/>
      <c r="P29" s="91"/>
      <c r="Q29" s="91"/>
      <c r="R29" s="94"/>
      <c r="S29" s="95"/>
      <c r="T29" s="91"/>
      <c r="U29" s="91"/>
      <c r="V29" s="91"/>
      <c r="W29" s="91"/>
      <c r="X29" s="91"/>
      <c r="Y29" s="91"/>
      <c r="Z29" s="91"/>
      <c r="AA29" s="91"/>
      <c r="AB29" s="91"/>
      <c r="AC29" s="91"/>
      <c r="AD29" s="91"/>
      <c r="AE29" s="91"/>
      <c r="AF29" s="91"/>
      <c r="AG29" s="91"/>
      <c r="AH29" s="91"/>
      <c r="AI29" s="91"/>
      <c r="AJ29" s="91"/>
      <c r="AK29" s="91"/>
      <c r="AL29" s="91"/>
      <c r="AM29" s="91"/>
      <c r="AN29" s="91"/>
      <c r="AO29" s="91"/>
      <c r="AP29" s="91"/>
      <c r="AQ29" s="91"/>
      <c r="AR29" s="91"/>
      <c r="AS29" s="91"/>
      <c r="AT29" s="91"/>
      <c r="AU29" s="91"/>
      <c r="AV29" s="91"/>
      <c r="AW29" s="91"/>
      <c r="AX29" s="91"/>
      <c r="AY29" s="91"/>
      <c r="AZ29" s="91"/>
      <c r="BA29" s="91"/>
      <c r="BB29" s="91"/>
      <c r="BC29" s="91"/>
      <c r="BD29" s="91"/>
      <c r="BE29" s="91"/>
      <c r="BF29" s="91"/>
      <c r="BG29" s="91"/>
      <c r="BH29" s="91"/>
      <c r="BI29" s="91"/>
      <c r="BJ29" s="91"/>
      <c r="BK29" s="91"/>
      <c r="BL29" s="91"/>
      <c r="BM29" s="91"/>
      <c r="BN29" s="91"/>
      <c r="BO29" s="91"/>
      <c r="BP29" s="91"/>
      <c r="BQ29" s="91"/>
      <c r="BR29" s="91"/>
      <c r="BS29" s="91"/>
      <c r="BT29" s="91"/>
      <c r="BU29" s="91"/>
      <c r="BV29" s="91"/>
      <c r="BW29" s="91"/>
      <c r="BX29" s="91"/>
      <c r="BY29" s="91"/>
      <c r="BZ29" s="91"/>
      <c r="CA29" s="91"/>
      <c r="CB29" s="91"/>
      <c r="CC29" s="91"/>
      <c r="CD29" s="91"/>
      <c r="CE29" s="91"/>
      <c r="CF29" s="91"/>
      <c r="CG29" s="91"/>
      <c r="CH29" s="91"/>
      <c r="CI29" s="91"/>
      <c r="CJ29" s="91"/>
      <c r="CK29" s="91"/>
      <c r="CL29" s="91"/>
      <c r="CM29" s="91"/>
      <c r="CN29" s="91"/>
      <c r="CO29" s="91"/>
      <c r="CP29" s="91"/>
      <c r="CQ29" s="91"/>
      <c r="CR29" s="91"/>
      <c r="CS29" s="91"/>
      <c r="CT29" s="91"/>
      <c r="CU29" s="91"/>
      <c r="CV29" s="91"/>
      <c r="CW29" s="91"/>
      <c r="CX29" s="91"/>
      <c r="CY29" s="91"/>
      <c r="CZ29" s="91"/>
      <c r="DA29" s="91"/>
      <c r="DB29" s="91"/>
      <c r="DC29" s="91"/>
      <c r="DD29" s="91"/>
      <c r="DE29" s="91"/>
      <c r="DF29" s="91"/>
      <c r="DG29" s="91"/>
      <c r="DH29" s="91"/>
      <c r="DI29" s="91"/>
      <c r="DJ29" s="91"/>
      <c r="DK29" s="91"/>
      <c r="DL29" s="91"/>
      <c r="DM29" s="91"/>
      <c r="DN29" s="91"/>
      <c r="DO29" s="91"/>
      <c r="DP29" s="91"/>
      <c r="DQ29" s="91"/>
      <c r="DR29" s="91"/>
      <c r="DS29" s="91"/>
      <c r="DT29" s="91"/>
      <c r="DU29" s="91"/>
      <c r="DV29" s="91"/>
      <c r="DW29" s="91"/>
      <c r="DX29" s="91"/>
      <c r="DY29" s="91"/>
      <c r="DZ29" s="91"/>
      <c r="EA29" s="91"/>
      <c r="EB29" s="91"/>
      <c r="EC29" s="91"/>
      <c r="ED29" s="91"/>
      <c r="EE29" s="91"/>
      <c r="EF29" s="91"/>
      <c r="EG29" s="91"/>
      <c r="EH29" s="91"/>
      <c r="EI29" s="91"/>
      <c r="EJ29" s="91"/>
      <c r="EK29" s="91"/>
      <c r="EL29" s="91"/>
      <c r="EM29" s="91"/>
      <c r="EN29" s="91"/>
      <c r="EO29" s="91"/>
      <c r="EP29" s="91"/>
      <c r="EQ29" s="91"/>
      <c r="ER29" s="91"/>
      <c r="ES29" s="91"/>
      <c r="ET29" s="91"/>
      <c r="EU29" s="91"/>
      <c r="EV29" s="91"/>
      <c r="EW29" s="91"/>
      <c r="EX29" s="91"/>
      <c r="EY29" s="91"/>
      <c r="EZ29" s="91"/>
      <c r="FA29" s="91"/>
      <c r="FB29" s="91"/>
      <c r="FC29" s="91"/>
      <c r="FD29" s="91"/>
      <c r="FE29" s="91"/>
      <c r="FF29" s="91"/>
      <c r="FG29" s="91"/>
      <c r="FH29" s="91"/>
      <c r="FI29" s="91"/>
      <c r="FJ29" s="91"/>
      <c r="FK29" s="91"/>
      <c r="FL29" s="91"/>
      <c r="FM29" s="91"/>
      <c r="FN29" s="91"/>
      <c r="FO29" s="91"/>
      <c r="FP29" s="91"/>
      <c r="FQ29" s="91"/>
      <c r="FR29" s="91"/>
      <c r="FS29" s="91"/>
      <c r="FT29" s="91"/>
      <c r="FU29" s="91"/>
      <c r="FV29" s="91"/>
      <c r="FW29" s="91"/>
      <c r="FX29" s="91"/>
      <c r="FY29" s="91"/>
      <c r="FZ29" s="91"/>
      <c r="GA29" s="91"/>
      <c r="GB29" s="91"/>
      <c r="GC29" s="91"/>
      <c r="GD29" s="91"/>
      <c r="GE29" s="91"/>
      <c r="GF29" s="91"/>
      <c r="GG29" s="91"/>
      <c r="GH29" s="91"/>
      <c r="GI29" s="91"/>
      <c r="GJ29" s="91"/>
      <c r="GK29" s="91"/>
      <c r="GL29" s="91"/>
      <c r="GM29" s="91"/>
      <c r="GN29" s="91"/>
      <c r="GO29" s="91"/>
      <c r="GP29" s="91"/>
      <c r="GQ29" s="91"/>
      <c r="GR29" s="91"/>
      <c r="GS29" s="91"/>
      <c r="GT29" s="91"/>
      <c r="GU29" s="91"/>
      <c r="GV29" s="91"/>
      <c r="GW29" s="91"/>
      <c r="GX29" s="91"/>
      <c r="GY29" s="91"/>
      <c r="GZ29" s="91"/>
      <c r="HA29" s="91"/>
      <c r="HB29" s="91"/>
      <c r="HC29" s="91"/>
      <c r="HD29" s="91"/>
      <c r="HE29" s="91"/>
      <c r="HF29" s="91"/>
      <c r="HG29" s="91"/>
      <c r="HH29" s="91"/>
      <c r="HI29" s="91"/>
      <c r="HJ29" s="91"/>
      <c r="HK29" s="91"/>
      <c r="HL29" s="91"/>
      <c r="HM29" s="91"/>
      <c r="HN29" s="91"/>
      <c r="HO29" s="91"/>
      <c r="HP29" s="91"/>
      <c r="HQ29" s="91"/>
      <c r="HR29" s="91"/>
      <c r="HS29" s="91"/>
      <c r="HT29" s="91"/>
      <c r="HU29" s="91"/>
      <c r="HV29" s="91"/>
      <c r="HW29" s="91"/>
      <c r="HX29" s="91"/>
      <c r="HY29" s="91"/>
      <c r="HZ29" s="91"/>
      <c r="IA29" s="91"/>
      <c r="IB29" s="91"/>
      <c r="IC29" s="91"/>
      <c r="ID29" s="91"/>
      <c r="IE29" s="91"/>
      <c r="IF29" s="91"/>
      <c r="IG29" s="91"/>
      <c r="IH29" s="91"/>
      <c r="II29" s="91"/>
      <c r="IJ29" s="91"/>
      <c r="IK29" s="91"/>
      <c r="IL29" s="91"/>
      <c r="IM29" s="91"/>
      <c r="IN29" s="91"/>
      <c r="IO29" s="91"/>
      <c r="IP29" s="91"/>
      <c r="IQ29" s="91"/>
      <c r="IR29" s="91"/>
      <c r="IS29" s="91"/>
      <c r="IT29" s="91"/>
      <c r="IU29" s="91"/>
      <c r="IV29" s="91"/>
      <c r="IW29" s="91"/>
      <c r="IX29" s="91"/>
      <c r="IY29" s="91"/>
      <c r="IZ29" s="91"/>
      <c r="JA29" s="91"/>
    </row>
    <row r="30" spans="2:261" s="92" customFormat="1" hidden="1" x14ac:dyDescent="0.25">
      <c r="B30" s="91"/>
      <c r="F30" s="93"/>
      <c r="G30" s="91"/>
      <c r="H30" s="91"/>
      <c r="I30" s="91"/>
      <c r="J30" s="91"/>
      <c r="K30" s="91"/>
      <c r="L30" s="94"/>
      <c r="M30" s="91"/>
      <c r="N30" s="91"/>
      <c r="O30" s="91"/>
      <c r="P30" s="91"/>
      <c r="Q30" s="91"/>
      <c r="R30" s="94"/>
      <c r="S30" s="95"/>
      <c r="T30" s="91"/>
      <c r="U30" s="91"/>
      <c r="V30" s="91"/>
      <c r="W30" s="91"/>
      <c r="X30" s="91"/>
      <c r="Y30" s="91"/>
      <c r="Z30" s="91"/>
      <c r="AA30" s="91"/>
      <c r="AB30" s="91"/>
      <c r="AC30" s="91"/>
      <c r="AD30" s="91"/>
      <c r="AE30" s="91"/>
      <c r="AF30" s="91"/>
      <c r="AG30" s="91"/>
      <c r="AH30" s="91"/>
      <c r="AI30" s="91"/>
      <c r="AJ30" s="91"/>
      <c r="AK30" s="91"/>
      <c r="AL30" s="91"/>
      <c r="AM30" s="91"/>
      <c r="AN30" s="91"/>
      <c r="AO30" s="91"/>
      <c r="AP30" s="91"/>
      <c r="AQ30" s="91"/>
      <c r="AR30" s="91"/>
      <c r="AS30" s="91"/>
      <c r="AT30" s="91"/>
      <c r="AU30" s="91"/>
      <c r="AV30" s="91"/>
      <c r="AW30" s="91"/>
      <c r="AX30" s="91"/>
      <c r="AY30" s="91"/>
      <c r="AZ30" s="91"/>
      <c r="BA30" s="91"/>
      <c r="BB30" s="91"/>
      <c r="BC30" s="91"/>
      <c r="BD30" s="91"/>
      <c r="BE30" s="91"/>
      <c r="BF30" s="91"/>
      <c r="BG30" s="91"/>
      <c r="BH30" s="91"/>
      <c r="BI30" s="91"/>
      <c r="BJ30" s="91"/>
      <c r="BK30" s="91"/>
      <c r="BL30" s="91"/>
      <c r="BM30" s="91"/>
      <c r="BN30" s="91"/>
      <c r="BO30" s="91"/>
      <c r="BP30" s="91"/>
      <c r="BQ30" s="91"/>
      <c r="BR30" s="91"/>
      <c r="BS30" s="91"/>
      <c r="BT30" s="91"/>
      <c r="BU30" s="91"/>
      <c r="BV30" s="91"/>
      <c r="BW30" s="91"/>
      <c r="BX30" s="91"/>
      <c r="BY30" s="91"/>
      <c r="BZ30" s="91"/>
      <c r="CA30" s="91"/>
      <c r="CB30" s="91"/>
      <c r="CC30" s="91"/>
      <c r="CD30" s="91"/>
      <c r="CE30" s="91"/>
      <c r="CF30" s="91"/>
      <c r="CG30" s="91"/>
      <c r="CH30" s="91"/>
      <c r="CI30" s="91"/>
      <c r="CJ30" s="91"/>
      <c r="CK30" s="91"/>
      <c r="CL30" s="91"/>
      <c r="CM30" s="91"/>
      <c r="CN30" s="91"/>
      <c r="CO30" s="91"/>
      <c r="CP30" s="91"/>
      <c r="CQ30" s="91"/>
      <c r="CR30" s="91"/>
      <c r="CS30" s="91"/>
      <c r="CT30" s="91"/>
      <c r="CU30" s="91"/>
      <c r="CV30" s="91"/>
      <c r="CW30" s="91"/>
      <c r="CX30" s="91"/>
      <c r="CY30" s="91"/>
      <c r="CZ30" s="91"/>
      <c r="DA30" s="91"/>
      <c r="DB30" s="91"/>
      <c r="DC30" s="91"/>
      <c r="DD30" s="91"/>
      <c r="DE30" s="91"/>
      <c r="DF30" s="91"/>
      <c r="DG30" s="91"/>
      <c r="DH30" s="91"/>
      <c r="DI30" s="91"/>
      <c r="DJ30" s="91"/>
      <c r="DK30" s="91"/>
      <c r="DL30" s="91"/>
      <c r="DM30" s="91"/>
      <c r="DN30" s="91"/>
      <c r="DO30" s="91"/>
      <c r="DP30" s="91"/>
      <c r="DQ30" s="91"/>
      <c r="DR30" s="91"/>
      <c r="DS30" s="91"/>
      <c r="DT30" s="91"/>
      <c r="DU30" s="91"/>
      <c r="DV30" s="91"/>
      <c r="DW30" s="91"/>
      <c r="DX30" s="91"/>
      <c r="DY30" s="91"/>
      <c r="DZ30" s="91"/>
      <c r="EA30" s="91"/>
      <c r="EB30" s="91"/>
      <c r="EC30" s="91"/>
      <c r="ED30" s="91"/>
      <c r="EE30" s="91"/>
      <c r="EF30" s="91"/>
      <c r="EG30" s="91"/>
      <c r="EH30" s="91"/>
      <c r="EI30" s="91"/>
      <c r="EJ30" s="91"/>
      <c r="EK30" s="91"/>
      <c r="EL30" s="91"/>
      <c r="EM30" s="91"/>
      <c r="EN30" s="91"/>
      <c r="EO30" s="91"/>
      <c r="EP30" s="91"/>
      <c r="EQ30" s="91"/>
      <c r="ER30" s="91"/>
      <c r="ES30" s="91"/>
      <c r="ET30" s="91"/>
      <c r="EU30" s="91"/>
      <c r="EV30" s="91"/>
      <c r="EW30" s="91"/>
      <c r="EX30" s="91"/>
      <c r="EY30" s="91"/>
      <c r="EZ30" s="91"/>
      <c r="FA30" s="91"/>
      <c r="FB30" s="91"/>
      <c r="FC30" s="91"/>
      <c r="FD30" s="91"/>
      <c r="FE30" s="91"/>
      <c r="FF30" s="91"/>
      <c r="FG30" s="91"/>
      <c r="FH30" s="91"/>
      <c r="FI30" s="91"/>
      <c r="FJ30" s="91"/>
      <c r="FK30" s="91"/>
      <c r="FL30" s="91"/>
      <c r="FM30" s="91"/>
      <c r="FN30" s="91"/>
      <c r="FO30" s="91"/>
      <c r="FP30" s="91"/>
      <c r="FQ30" s="91"/>
      <c r="FR30" s="91"/>
      <c r="FS30" s="91"/>
      <c r="FT30" s="91"/>
      <c r="FU30" s="91"/>
      <c r="FV30" s="91"/>
      <c r="FW30" s="91"/>
      <c r="FX30" s="91"/>
      <c r="FY30" s="91"/>
      <c r="FZ30" s="91"/>
      <c r="GA30" s="91"/>
      <c r="GB30" s="91"/>
      <c r="GC30" s="91"/>
      <c r="GD30" s="91"/>
      <c r="GE30" s="91"/>
      <c r="GF30" s="91"/>
      <c r="GG30" s="91"/>
      <c r="GH30" s="91"/>
      <c r="GI30" s="91"/>
      <c r="GJ30" s="91"/>
      <c r="GK30" s="91"/>
      <c r="GL30" s="91"/>
      <c r="GM30" s="91"/>
      <c r="GN30" s="91"/>
      <c r="GO30" s="91"/>
      <c r="GP30" s="91"/>
      <c r="GQ30" s="91"/>
      <c r="GR30" s="91"/>
      <c r="GS30" s="91"/>
      <c r="GT30" s="91"/>
      <c r="GU30" s="91"/>
      <c r="GV30" s="91"/>
      <c r="GW30" s="91"/>
      <c r="GX30" s="91"/>
      <c r="GY30" s="91"/>
      <c r="GZ30" s="91"/>
      <c r="HA30" s="91"/>
      <c r="HB30" s="91"/>
      <c r="HC30" s="91"/>
      <c r="HD30" s="91"/>
      <c r="HE30" s="91"/>
      <c r="HF30" s="91"/>
      <c r="HG30" s="91"/>
      <c r="HH30" s="91"/>
      <c r="HI30" s="91"/>
      <c r="HJ30" s="91"/>
      <c r="HK30" s="91"/>
      <c r="HL30" s="91"/>
      <c r="HM30" s="91"/>
      <c r="HN30" s="91"/>
      <c r="HO30" s="91"/>
      <c r="HP30" s="91"/>
      <c r="HQ30" s="91"/>
      <c r="HR30" s="91"/>
      <c r="HS30" s="91"/>
      <c r="HT30" s="91"/>
      <c r="HU30" s="91"/>
      <c r="HV30" s="91"/>
      <c r="HW30" s="91"/>
      <c r="HX30" s="91"/>
      <c r="HY30" s="91"/>
      <c r="HZ30" s="91"/>
      <c r="IA30" s="91"/>
      <c r="IB30" s="91"/>
      <c r="IC30" s="91"/>
      <c r="ID30" s="91"/>
      <c r="IE30" s="91"/>
      <c r="IF30" s="91"/>
      <c r="IG30" s="91"/>
      <c r="IH30" s="91"/>
      <c r="II30" s="91"/>
      <c r="IJ30" s="91"/>
      <c r="IK30" s="91"/>
      <c r="IL30" s="91"/>
      <c r="IM30" s="91"/>
      <c r="IN30" s="91"/>
      <c r="IO30" s="91"/>
      <c r="IP30" s="91"/>
      <c r="IQ30" s="91"/>
      <c r="IR30" s="91"/>
      <c r="IS30" s="91"/>
      <c r="IT30" s="91"/>
      <c r="IU30" s="91"/>
      <c r="IV30" s="91"/>
      <c r="IW30" s="91"/>
      <c r="IX30" s="91"/>
      <c r="IY30" s="91"/>
      <c r="IZ30" s="91"/>
      <c r="JA30" s="91"/>
    </row>
    <row r="31" spans="2:261" s="92" customFormat="1" hidden="1" x14ac:dyDescent="0.25">
      <c r="B31" s="91"/>
      <c r="F31" s="93"/>
      <c r="G31" s="91"/>
      <c r="H31" s="91"/>
      <c r="I31" s="91"/>
      <c r="J31" s="91"/>
      <c r="K31" s="91"/>
      <c r="L31" s="94"/>
      <c r="M31" s="91"/>
      <c r="N31" s="91"/>
      <c r="O31" s="91"/>
      <c r="P31" s="91"/>
      <c r="Q31" s="91"/>
      <c r="R31" s="94"/>
      <c r="S31" s="95"/>
      <c r="T31" s="91"/>
      <c r="U31" s="91"/>
      <c r="V31" s="91"/>
      <c r="W31" s="91"/>
      <c r="X31" s="91"/>
      <c r="Y31" s="91"/>
      <c r="Z31" s="91"/>
      <c r="AA31" s="91"/>
      <c r="AB31" s="91"/>
      <c r="AC31" s="91"/>
      <c r="AD31" s="91"/>
      <c r="AE31" s="91"/>
      <c r="AF31" s="91"/>
      <c r="AG31" s="91"/>
      <c r="AH31" s="91"/>
      <c r="AI31" s="91"/>
      <c r="AJ31" s="91"/>
      <c r="AK31" s="91"/>
      <c r="AL31" s="91"/>
      <c r="AM31" s="91"/>
      <c r="AN31" s="91"/>
      <c r="AO31" s="91"/>
      <c r="AP31" s="91"/>
      <c r="AQ31" s="91"/>
      <c r="AR31" s="91"/>
      <c r="AS31" s="91"/>
      <c r="AT31" s="91"/>
      <c r="AU31" s="91"/>
      <c r="AV31" s="91"/>
      <c r="AW31" s="91"/>
      <c r="AX31" s="91"/>
      <c r="AY31" s="91"/>
      <c r="AZ31" s="91"/>
      <c r="BA31" s="91"/>
      <c r="BB31" s="91"/>
      <c r="BC31" s="91"/>
      <c r="BD31" s="91"/>
      <c r="BE31" s="91"/>
      <c r="BF31" s="91"/>
      <c r="BG31" s="91"/>
      <c r="BH31" s="91"/>
      <c r="BI31" s="91"/>
      <c r="BJ31" s="91"/>
      <c r="BK31" s="91"/>
      <c r="BL31" s="91"/>
      <c r="BM31" s="91"/>
      <c r="BN31" s="91"/>
      <c r="BO31" s="91"/>
      <c r="BP31" s="91"/>
      <c r="BQ31" s="91"/>
      <c r="BR31" s="91"/>
      <c r="BS31" s="91"/>
      <c r="BT31" s="91"/>
      <c r="BU31" s="91"/>
      <c r="BV31" s="91"/>
      <c r="BW31" s="91"/>
      <c r="BX31" s="91"/>
      <c r="BY31" s="91"/>
      <c r="BZ31" s="91"/>
      <c r="CA31" s="91"/>
      <c r="CB31" s="91"/>
      <c r="CC31" s="91"/>
      <c r="CD31" s="91"/>
      <c r="CE31" s="91"/>
      <c r="CF31" s="91"/>
      <c r="CG31" s="91"/>
      <c r="CH31" s="91"/>
      <c r="CI31" s="91"/>
      <c r="CJ31" s="91"/>
      <c r="CK31" s="91"/>
      <c r="CL31" s="91"/>
      <c r="CM31" s="91"/>
      <c r="CN31" s="91"/>
      <c r="CO31" s="91"/>
      <c r="CP31" s="91"/>
      <c r="CQ31" s="91"/>
      <c r="CR31" s="91"/>
      <c r="CS31" s="91"/>
      <c r="CT31" s="91"/>
      <c r="CU31" s="91"/>
      <c r="CV31" s="91"/>
      <c r="CW31" s="91"/>
      <c r="CX31" s="91"/>
      <c r="CY31" s="91"/>
      <c r="CZ31" s="91"/>
      <c r="DA31" s="91"/>
      <c r="DB31" s="91"/>
      <c r="DC31" s="91"/>
      <c r="DD31" s="91"/>
      <c r="DE31" s="91"/>
      <c r="DF31" s="91"/>
      <c r="DG31" s="91"/>
      <c r="DH31" s="91"/>
      <c r="DI31" s="91"/>
      <c r="DJ31" s="91"/>
      <c r="DK31" s="91"/>
      <c r="DL31" s="91"/>
      <c r="DM31" s="91"/>
      <c r="DN31" s="91"/>
      <c r="DO31" s="91"/>
      <c r="DP31" s="91"/>
      <c r="DQ31" s="91"/>
      <c r="DR31" s="91"/>
      <c r="DS31" s="91"/>
      <c r="DT31" s="91"/>
      <c r="DU31" s="91"/>
      <c r="DV31" s="91"/>
      <c r="DW31" s="91"/>
      <c r="DX31" s="91"/>
      <c r="DY31" s="91"/>
      <c r="DZ31" s="91"/>
      <c r="EA31" s="91"/>
      <c r="EB31" s="91"/>
      <c r="EC31" s="91"/>
      <c r="ED31" s="91"/>
      <c r="EE31" s="91"/>
      <c r="EF31" s="91"/>
      <c r="EG31" s="91"/>
      <c r="EH31" s="91"/>
      <c r="EI31" s="91"/>
      <c r="EJ31" s="91"/>
      <c r="EK31" s="91"/>
      <c r="EL31" s="91"/>
      <c r="EM31" s="91"/>
      <c r="EN31" s="91"/>
      <c r="EO31" s="91"/>
      <c r="EP31" s="91"/>
      <c r="EQ31" s="91"/>
      <c r="ER31" s="91"/>
      <c r="ES31" s="91"/>
      <c r="ET31" s="91"/>
      <c r="EU31" s="91"/>
      <c r="EV31" s="91"/>
      <c r="EW31" s="91"/>
      <c r="EX31" s="91"/>
      <c r="EY31" s="91"/>
      <c r="EZ31" s="91"/>
      <c r="FA31" s="91"/>
      <c r="FB31" s="91"/>
      <c r="FC31" s="91"/>
      <c r="FD31" s="91"/>
      <c r="FE31" s="91"/>
      <c r="FF31" s="91"/>
      <c r="FG31" s="91"/>
      <c r="FH31" s="91"/>
      <c r="FI31" s="91"/>
      <c r="FJ31" s="91"/>
      <c r="FK31" s="91"/>
      <c r="FL31" s="91"/>
      <c r="FM31" s="91"/>
      <c r="FN31" s="91"/>
      <c r="FO31" s="91"/>
      <c r="FP31" s="91"/>
      <c r="FQ31" s="91"/>
      <c r="FR31" s="91"/>
      <c r="FS31" s="91"/>
      <c r="FT31" s="91"/>
      <c r="FU31" s="91"/>
      <c r="FV31" s="91"/>
      <c r="FW31" s="91"/>
      <c r="FX31" s="91"/>
      <c r="FY31" s="91"/>
      <c r="FZ31" s="91"/>
      <c r="GA31" s="91"/>
      <c r="GB31" s="91"/>
      <c r="GC31" s="91"/>
      <c r="GD31" s="91"/>
      <c r="GE31" s="91"/>
      <c r="GF31" s="91"/>
      <c r="GG31" s="91"/>
      <c r="GH31" s="91"/>
      <c r="GI31" s="91"/>
      <c r="GJ31" s="91"/>
      <c r="GK31" s="91"/>
      <c r="GL31" s="91"/>
      <c r="GM31" s="91"/>
      <c r="GN31" s="91"/>
      <c r="GO31" s="91"/>
      <c r="GP31" s="91"/>
      <c r="GQ31" s="91"/>
      <c r="GR31" s="91"/>
      <c r="GS31" s="91"/>
      <c r="GT31" s="91"/>
      <c r="GU31" s="91"/>
      <c r="GV31" s="91"/>
      <c r="GW31" s="91"/>
      <c r="GX31" s="91"/>
      <c r="GY31" s="91"/>
      <c r="GZ31" s="91"/>
      <c r="HA31" s="91"/>
      <c r="HB31" s="91"/>
      <c r="HC31" s="91"/>
      <c r="HD31" s="91"/>
      <c r="HE31" s="91"/>
      <c r="HF31" s="91"/>
      <c r="HG31" s="91"/>
      <c r="HH31" s="91"/>
      <c r="HI31" s="91"/>
      <c r="HJ31" s="91"/>
      <c r="HK31" s="91"/>
      <c r="HL31" s="91"/>
      <c r="HM31" s="91"/>
      <c r="HN31" s="91"/>
      <c r="HO31" s="91"/>
      <c r="HP31" s="91"/>
      <c r="HQ31" s="91"/>
      <c r="HR31" s="91"/>
      <c r="HS31" s="91"/>
      <c r="HT31" s="91"/>
      <c r="HU31" s="91"/>
      <c r="HV31" s="91"/>
      <c r="HW31" s="91"/>
      <c r="HX31" s="91"/>
      <c r="HY31" s="91"/>
      <c r="HZ31" s="91"/>
      <c r="IA31" s="91"/>
      <c r="IB31" s="91"/>
      <c r="IC31" s="91"/>
      <c r="ID31" s="91"/>
      <c r="IE31" s="91"/>
      <c r="IF31" s="91"/>
      <c r="IG31" s="91"/>
      <c r="IH31" s="91"/>
      <c r="II31" s="91"/>
      <c r="IJ31" s="91"/>
      <c r="IK31" s="91"/>
      <c r="IL31" s="91"/>
      <c r="IM31" s="91"/>
      <c r="IN31" s="91"/>
      <c r="IO31" s="91"/>
      <c r="IP31" s="91"/>
      <c r="IQ31" s="91"/>
      <c r="IR31" s="91"/>
      <c r="IS31" s="91"/>
      <c r="IT31" s="91"/>
      <c r="IU31" s="91"/>
      <c r="IV31" s="91"/>
      <c r="IW31" s="91"/>
      <c r="IX31" s="91"/>
      <c r="IY31" s="91"/>
      <c r="IZ31" s="91"/>
      <c r="JA31" s="91"/>
    </row>
    <row r="32" spans="2:261" s="92" customFormat="1" hidden="1" x14ac:dyDescent="0.25">
      <c r="B32" s="91"/>
      <c r="F32" s="93"/>
      <c r="G32" s="91"/>
      <c r="H32" s="91"/>
      <c r="I32" s="91"/>
      <c r="J32" s="91"/>
      <c r="K32" s="91"/>
      <c r="L32" s="94"/>
      <c r="M32" s="91"/>
      <c r="N32" s="91"/>
      <c r="O32" s="91"/>
      <c r="P32" s="91"/>
      <c r="Q32" s="91"/>
      <c r="R32" s="94"/>
      <c r="S32" s="95"/>
      <c r="T32" s="91"/>
      <c r="U32" s="91"/>
      <c r="V32" s="91"/>
      <c r="W32" s="91"/>
      <c r="X32" s="91"/>
      <c r="Y32" s="91"/>
      <c r="Z32" s="91"/>
      <c r="AA32" s="91"/>
      <c r="AB32" s="91"/>
      <c r="AC32" s="91"/>
      <c r="AD32" s="91"/>
      <c r="AE32" s="91"/>
      <c r="AF32" s="91"/>
      <c r="AG32" s="91"/>
      <c r="AH32" s="91"/>
      <c r="AI32" s="91"/>
      <c r="AJ32" s="91"/>
      <c r="AK32" s="91"/>
      <c r="AL32" s="91"/>
      <c r="AM32" s="91"/>
      <c r="AN32" s="91"/>
      <c r="AO32" s="91"/>
      <c r="AP32" s="91"/>
      <c r="AQ32" s="91"/>
      <c r="AR32" s="91"/>
      <c r="AS32" s="91"/>
      <c r="AT32" s="91"/>
      <c r="AU32" s="91"/>
      <c r="AV32" s="91"/>
      <c r="AW32" s="91"/>
      <c r="AX32" s="91"/>
      <c r="AY32" s="91"/>
      <c r="AZ32" s="91"/>
      <c r="BA32" s="91"/>
      <c r="BB32" s="91"/>
      <c r="BC32" s="91"/>
      <c r="BD32" s="91"/>
      <c r="BE32" s="91"/>
      <c r="BF32" s="91"/>
      <c r="BG32" s="91"/>
      <c r="BH32" s="91"/>
      <c r="BI32" s="91"/>
      <c r="BJ32" s="91"/>
      <c r="BK32" s="91"/>
      <c r="BL32" s="91"/>
      <c r="BM32" s="91"/>
      <c r="BN32" s="91"/>
      <c r="BO32" s="91"/>
      <c r="BP32" s="91"/>
      <c r="BQ32" s="91"/>
      <c r="BR32" s="91"/>
      <c r="BS32" s="91"/>
      <c r="BT32" s="91"/>
      <c r="BU32" s="91"/>
      <c r="BV32" s="91"/>
      <c r="BW32" s="91"/>
      <c r="BX32" s="91"/>
      <c r="BY32" s="91"/>
      <c r="BZ32" s="91"/>
      <c r="CA32" s="91"/>
      <c r="CB32" s="91"/>
      <c r="CC32" s="91"/>
      <c r="CD32" s="91"/>
      <c r="CE32" s="91"/>
      <c r="CF32" s="91"/>
      <c r="CG32" s="91"/>
      <c r="CH32" s="91"/>
      <c r="CI32" s="91"/>
      <c r="CJ32" s="91"/>
      <c r="CK32" s="91"/>
      <c r="CL32" s="91"/>
      <c r="CM32" s="91"/>
      <c r="CN32" s="91"/>
      <c r="CO32" s="91"/>
      <c r="CP32" s="91"/>
      <c r="CQ32" s="91"/>
      <c r="CR32" s="91"/>
      <c r="CS32" s="91"/>
      <c r="CT32" s="91"/>
      <c r="CU32" s="91"/>
      <c r="CV32" s="91"/>
      <c r="CW32" s="91"/>
      <c r="CX32" s="91"/>
      <c r="CY32" s="91"/>
      <c r="CZ32" s="91"/>
      <c r="DA32" s="91"/>
      <c r="DB32" s="91"/>
      <c r="DC32" s="91"/>
      <c r="DD32" s="91"/>
      <c r="DE32" s="91"/>
      <c r="DF32" s="91"/>
      <c r="DG32" s="91"/>
      <c r="DH32" s="91"/>
      <c r="DI32" s="91"/>
      <c r="DJ32" s="91"/>
      <c r="DK32" s="91"/>
      <c r="DL32" s="91"/>
      <c r="DM32" s="91"/>
      <c r="DN32" s="91"/>
      <c r="DO32" s="91"/>
      <c r="DP32" s="91"/>
      <c r="DQ32" s="91"/>
      <c r="DR32" s="91"/>
      <c r="DS32" s="91"/>
      <c r="DT32" s="91"/>
      <c r="DU32" s="91"/>
      <c r="DV32" s="91"/>
      <c r="DW32" s="91"/>
      <c r="DX32" s="91"/>
      <c r="DY32" s="91"/>
      <c r="DZ32" s="91"/>
      <c r="EA32" s="91"/>
      <c r="EB32" s="91"/>
      <c r="EC32" s="91"/>
      <c r="ED32" s="91"/>
      <c r="EE32" s="91"/>
      <c r="EF32" s="91"/>
      <c r="EG32" s="91"/>
      <c r="EH32" s="91"/>
      <c r="EI32" s="91"/>
      <c r="EJ32" s="91"/>
      <c r="EK32" s="91"/>
      <c r="EL32" s="91"/>
      <c r="EM32" s="91"/>
      <c r="EN32" s="91"/>
      <c r="EO32" s="91"/>
      <c r="EP32" s="91"/>
      <c r="EQ32" s="91"/>
      <c r="ER32" s="91"/>
      <c r="ES32" s="91"/>
      <c r="ET32" s="91"/>
      <c r="EU32" s="91"/>
      <c r="EV32" s="91"/>
      <c r="EW32" s="91"/>
      <c r="EX32" s="91"/>
      <c r="EY32" s="91"/>
      <c r="EZ32" s="91"/>
      <c r="FA32" s="91"/>
      <c r="FB32" s="91"/>
      <c r="FC32" s="91"/>
      <c r="FD32" s="91"/>
      <c r="FE32" s="91"/>
      <c r="FF32" s="91"/>
      <c r="FG32" s="91"/>
      <c r="FH32" s="91"/>
      <c r="FI32" s="91"/>
      <c r="FJ32" s="91"/>
      <c r="FK32" s="91"/>
      <c r="FL32" s="91"/>
      <c r="FM32" s="91"/>
      <c r="FN32" s="91"/>
      <c r="FO32" s="91"/>
      <c r="FP32" s="91"/>
      <c r="FQ32" s="91"/>
      <c r="FR32" s="91"/>
      <c r="FS32" s="91"/>
      <c r="FT32" s="91"/>
      <c r="FU32" s="91"/>
      <c r="FV32" s="91"/>
      <c r="FW32" s="91"/>
      <c r="FX32" s="91"/>
      <c r="FY32" s="91"/>
      <c r="FZ32" s="91"/>
      <c r="GA32" s="91"/>
      <c r="GB32" s="91"/>
      <c r="GC32" s="91"/>
      <c r="GD32" s="91"/>
      <c r="GE32" s="91"/>
      <c r="GF32" s="91"/>
      <c r="GG32" s="91"/>
      <c r="GH32" s="91"/>
      <c r="GI32" s="91"/>
      <c r="GJ32" s="91"/>
      <c r="GK32" s="91"/>
      <c r="GL32" s="91"/>
      <c r="GM32" s="91"/>
      <c r="GN32" s="91"/>
      <c r="GO32" s="91"/>
      <c r="GP32" s="91"/>
      <c r="GQ32" s="91"/>
      <c r="GR32" s="91"/>
      <c r="GS32" s="91"/>
      <c r="GT32" s="91"/>
      <c r="GU32" s="91"/>
      <c r="GV32" s="91"/>
      <c r="GW32" s="91"/>
      <c r="GX32" s="91"/>
      <c r="GY32" s="91"/>
      <c r="GZ32" s="91"/>
      <c r="HA32" s="91"/>
      <c r="HB32" s="91"/>
      <c r="HC32" s="91"/>
      <c r="HD32" s="91"/>
      <c r="HE32" s="91"/>
      <c r="HF32" s="91"/>
      <c r="HG32" s="91"/>
      <c r="HH32" s="91"/>
      <c r="HI32" s="91"/>
      <c r="HJ32" s="91"/>
      <c r="HK32" s="91"/>
      <c r="HL32" s="91"/>
      <c r="HM32" s="91"/>
      <c r="HN32" s="91"/>
      <c r="HO32" s="91"/>
      <c r="HP32" s="91"/>
      <c r="HQ32" s="91"/>
      <c r="HR32" s="91"/>
      <c r="HS32" s="91"/>
      <c r="HT32" s="91"/>
      <c r="HU32" s="91"/>
      <c r="HV32" s="91"/>
      <c r="HW32" s="91"/>
      <c r="HX32" s="91"/>
      <c r="HY32" s="91"/>
      <c r="HZ32" s="91"/>
      <c r="IA32" s="91"/>
      <c r="IB32" s="91"/>
      <c r="IC32" s="91"/>
      <c r="ID32" s="91"/>
      <c r="IE32" s="91"/>
      <c r="IF32" s="91"/>
      <c r="IG32" s="91"/>
      <c r="IH32" s="91"/>
      <c r="II32" s="91"/>
      <c r="IJ32" s="91"/>
      <c r="IK32" s="91"/>
      <c r="IL32" s="91"/>
      <c r="IM32" s="91"/>
      <c r="IN32" s="91"/>
      <c r="IO32" s="91"/>
      <c r="IP32" s="91"/>
      <c r="IQ32" s="91"/>
      <c r="IR32" s="91"/>
      <c r="IS32" s="91"/>
      <c r="IT32" s="91"/>
      <c r="IU32" s="91"/>
      <c r="IV32" s="91"/>
      <c r="IW32" s="91"/>
      <c r="IX32" s="91"/>
      <c r="IY32" s="91"/>
      <c r="IZ32" s="91"/>
      <c r="JA32" s="91"/>
    </row>
    <row r="33" spans="2:261" s="92" customFormat="1" hidden="1" x14ac:dyDescent="0.25">
      <c r="B33" s="91"/>
      <c r="F33" s="93"/>
      <c r="G33" s="91"/>
      <c r="H33" s="91"/>
      <c r="I33" s="91"/>
      <c r="J33" s="91"/>
      <c r="K33" s="91"/>
      <c r="L33" s="94"/>
      <c r="M33" s="91"/>
      <c r="N33" s="91"/>
      <c r="O33" s="91"/>
      <c r="P33" s="91"/>
      <c r="Q33" s="91"/>
      <c r="R33" s="94"/>
      <c r="S33" s="95"/>
      <c r="T33" s="91"/>
      <c r="U33" s="91"/>
      <c r="V33" s="91"/>
      <c r="W33" s="91"/>
      <c r="X33" s="91"/>
      <c r="Y33" s="91"/>
      <c r="Z33" s="91"/>
      <c r="AA33" s="91"/>
      <c r="AB33" s="91"/>
      <c r="AC33" s="91"/>
      <c r="AD33" s="91"/>
      <c r="AE33" s="91"/>
      <c r="AF33" s="91"/>
      <c r="AG33" s="91"/>
      <c r="AH33" s="91"/>
      <c r="AI33" s="91"/>
      <c r="AJ33" s="91"/>
      <c r="AK33" s="91"/>
      <c r="AL33" s="91"/>
      <c r="AM33" s="91"/>
      <c r="AN33" s="91"/>
      <c r="AO33" s="91"/>
      <c r="AP33" s="91"/>
      <c r="AQ33" s="91"/>
      <c r="AR33" s="91"/>
      <c r="AS33" s="91"/>
      <c r="AT33" s="91"/>
      <c r="AU33" s="91"/>
      <c r="AV33" s="91"/>
      <c r="AW33" s="91"/>
      <c r="AX33" s="91"/>
      <c r="AY33" s="91"/>
      <c r="AZ33" s="91"/>
      <c r="BA33" s="91"/>
      <c r="BB33" s="91"/>
      <c r="BC33" s="91"/>
      <c r="BD33" s="91"/>
      <c r="BE33" s="91"/>
      <c r="BF33" s="91"/>
      <c r="BG33" s="91"/>
      <c r="BH33" s="91"/>
      <c r="BI33" s="91"/>
      <c r="BJ33" s="91"/>
      <c r="BK33" s="91"/>
      <c r="BL33" s="91"/>
      <c r="BM33" s="91"/>
      <c r="BN33" s="91"/>
      <c r="BO33" s="91"/>
      <c r="BP33" s="91"/>
      <c r="BQ33" s="91"/>
      <c r="BR33" s="91"/>
      <c r="BS33" s="91"/>
      <c r="BT33" s="91"/>
      <c r="BU33" s="91"/>
      <c r="BV33" s="91"/>
      <c r="BW33" s="91"/>
      <c r="BX33" s="91"/>
      <c r="BY33" s="91"/>
      <c r="BZ33" s="91"/>
      <c r="CA33" s="91"/>
      <c r="CB33" s="91"/>
      <c r="CC33" s="91"/>
      <c r="CD33" s="91"/>
      <c r="CE33" s="91"/>
      <c r="CF33" s="91"/>
      <c r="CG33" s="91"/>
      <c r="CH33" s="91"/>
      <c r="CI33" s="91"/>
      <c r="CJ33" s="91"/>
      <c r="CK33" s="91"/>
      <c r="CL33" s="91"/>
      <c r="CM33" s="91"/>
      <c r="CN33" s="91"/>
      <c r="CO33" s="91"/>
      <c r="CP33" s="91"/>
      <c r="CQ33" s="91"/>
      <c r="CR33" s="91"/>
      <c r="CS33" s="91"/>
      <c r="CT33" s="91"/>
      <c r="CU33" s="91"/>
      <c r="CV33" s="91"/>
      <c r="CW33" s="91"/>
      <c r="CX33" s="91"/>
      <c r="CY33" s="91"/>
      <c r="CZ33" s="91"/>
      <c r="DA33" s="91"/>
      <c r="DB33" s="91"/>
      <c r="DC33" s="91"/>
      <c r="DD33" s="91"/>
      <c r="DE33" s="91"/>
      <c r="DF33" s="91"/>
      <c r="DG33" s="91"/>
      <c r="DH33" s="91"/>
      <c r="DI33" s="91"/>
      <c r="DJ33" s="91"/>
      <c r="DK33" s="91"/>
      <c r="DL33" s="91"/>
      <c r="DM33" s="91"/>
      <c r="DN33" s="91"/>
      <c r="DO33" s="91"/>
      <c r="DP33" s="91"/>
      <c r="DQ33" s="91"/>
      <c r="DR33" s="91"/>
      <c r="DS33" s="91"/>
      <c r="DT33" s="91"/>
      <c r="DU33" s="91"/>
      <c r="DV33" s="91"/>
      <c r="DW33" s="91"/>
      <c r="DX33" s="91"/>
      <c r="DY33" s="91"/>
      <c r="DZ33" s="91"/>
      <c r="EA33" s="91"/>
      <c r="EB33" s="91"/>
      <c r="EC33" s="91"/>
      <c r="ED33" s="91"/>
      <c r="EE33" s="91"/>
      <c r="EF33" s="91"/>
      <c r="EG33" s="91"/>
      <c r="EH33" s="91"/>
      <c r="EI33" s="91"/>
      <c r="EJ33" s="91"/>
      <c r="EK33" s="91"/>
      <c r="EL33" s="91"/>
      <c r="EM33" s="91"/>
      <c r="EN33" s="91"/>
      <c r="EO33" s="91"/>
      <c r="EP33" s="91"/>
      <c r="EQ33" s="91"/>
      <c r="ER33" s="91"/>
      <c r="ES33" s="91"/>
      <c r="ET33" s="91"/>
      <c r="EU33" s="91"/>
      <c r="EV33" s="91"/>
      <c r="EW33" s="91"/>
      <c r="EX33" s="91"/>
      <c r="EY33" s="91"/>
      <c r="EZ33" s="91"/>
      <c r="FA33" s="91"/>
      <c r="FB33" s="91"/>
      <c r="FC33" s="91"/>
      <c r="FD33" s="91"/>
      <c r="FE33" s="91"/>
      <c r="FF33" s="91"/>
      <c r="FG33" s="91"/>
      <c r="FH33" s="91"/>
      <c r="FI33" s="91"/>
      <c r="FJ33" s="91"/>
      <c r="FK33" s="91"/>
      <c r="FL33" s="91"/>
      <c r="FM33" s="91"/>
      <c r="FN33" s="91"/>
      <c r="FO33" s="91"/>
      <c r="FP33" s="91"/>
      <c r="FQ33" s="91"/>
      <c r="FR33" s="91"/>
      <c r="FS33" s="91"/>
      <c r="FT33" s="91"/>
      <c r="FU33" s="91"/>
      <c r="FV33" s="91"/>
      <c r="FW33" s="91"/>
      <c r="FX33" s="91"/>
      <c r="FY33" s="91"/>
      <c r="FZ33" s="91"/>
      <c r="GA33" s="91"/>
      <c r="GB33" s="91"/>
      <c r="GC33" s="91"/>
      <c r="GD33" s="91"/>
      <c r="GE33" s="91"/>
      <c r="GF33" s="91"/>
      <c r="GG33" s="91"/>
      <c r="GH33" s="91"/>
      <c r="GI33" s="91"/>
      <c r="GJ33" s="91"/>
      <c r="GK33" s="91"/>
      <c r="GL33" s="91"/>
      <c r="GM33" s="91"/>
      <c r="GN33" s="91"/>
      <c r="GO33" s="91"/>
      <c r="GP33" s="91"/>
      <c r="GQ33" s="91"/>
      <c r="GR33" s="91"/>
      <c r="GS33" s="91"/>
      <c r="GT33" s="91"/>
      <c r="GU33" s="91"/>
      <c r="GV33" s="91"/>
      <c r="GW33" s="91"/>
      <c r="GX33" s="91"/>
      <c r="GY33" s="91"/>
      <c r="GZ33" s="91"/>
      <c r="HA33" s="91"/>
      <c r="HB33" s="91"/>
      <c r="HC33" s="91"/>
      <c r="HD33" s="91"/>
      <c r="HE33" s="91"/>
      <c r="HF33" s="91"/>
      <c r="HG33" s="91"/>
      <c r="HH33" s="91"/>
      <c r="HI33" s="91"/>
      <c r="HJ33" s="91"/>
      <c r="HK33" s="91"/>
      <c r="HL33" s="91"/>
      <c r="HM33" s="91"/>
      <c r="HN33" s="91"/>
      <c r="HO33" s="91"/>
      <c r="HP33" s="91"/>
      <c r="HQ33" s="91"/>
      <c r="HR33" s="91"/>
      <c r="HS33" s="91"/>
      <c r="HT33" s="91"/>
      <c r="HU33" s="91"/>
      <c r="HV33" s="91"/>
      <c r="HW33" s="91"/>
      <c r="HX33" s="91"/>
      <c r="HY33" s="91"/>
      <c r="HZ33" s="91"/>
      <c r="IA33" s="91"/>
      <c r="IB33" s="91"/>
      <c r="IC33" s="91"/>
      <c r="ID33" s="91"/>
      <c r="IE33" s="91"/>
      <c r="IF33" s="91"/>
      <c r="IG33" s="91"/>
      <c r="IH33" s="91"/>
      <c r="II33" s="91"/>
      <c r="IJ33" s="91"/>
      <c r="IK33" s="91"/>
      <c r="IL33" s="91"/>
      <c r="IM33" s="91"/>
      <c r="IN33" s="91"/>
      <c r="IO33" s="91"/>
      <c r="IP33" s="91"/>
      <c r="IQ33" s="91"/>
      <c r="IR33" s="91"/>
      <c r="IS33" s="91"/>
      <c r="IT33" s="91"/>
      <c r="IU33" s="91"/>
      <c r="IV33" s="91"/>
      <c r="IW33" s="91"/>
      <c r="IX33" s="91"/>
      <c r="IY33" s="91"/>
      <c r="IZ33" s="91"/>
      <c r="JA33" s="91"/>
    </row>
    <row r="34" spans="2:261" s="92" customFormat="1" hidden="1" x14ac:dyDescent="0.25">
      <c r="B34" s="91"/>
      <c r="F34" s="93"/>
      <c r="G34" s="91"/>
      <c r="H34" s="91"/>
      <c r="I34" s="91"/>
      <c r="J34" s="91"/>
      <c r="K34" s="91"/>
      <c r="L34" s="94"/>
      <c r="M34" s="91"/>
      <c r="N34" s="91"/>
      <c r="O34" s="91"/>
      <c r="P34" s="91"/>
      <c r="Q34" s="91"/>
      <c r="R34" s="94"/>
      <c r="S34" s="95"/>
      <c r="T34" s="91"/>
      <c r="U34" s="91"/>
      <c r="V34" s="91"/>
      <c r="W34" s="91"/>
      <c r="X34" s="91"/>
      <c r="Y34" s="91"/>
      <c r="Z34" s="91"/>
      <c r="AA34" s="91"/>
      <c r="AB34" s="91"/>
      <c r="AC34" s="91"/>
      <c r="AD34" s="91"/>
      <c r="AE34" s="91"/>
      <c r="AF34" s="91"/>
      <c r="AG34" s="91"/>
      <c r="AH34" s="91"/>
      <c r="AI34" s="91"/>
      <c r="AJ34" s="91"/>
      <c r="AK34" s="91"/>
      <c r="AL34" s="91"/>
      <c r="AM34" s="91"/>
      <c r="AN34" s="91"/>
      <c r="AO34" s="91"/>
      <c r="AP34" s="91"/>
      <c r="AQ34" s="91"/>
      <c r="AR34" s="91"/>
      <c r="AS34" s="91"/>
      <c r="AT34" s="91"/>
      <c r="AU34" s="91"/>
      <c r="AV34" s="91"/>
      <c r="AW34" s="91"/>
      <c r="AX34" s="91"/>
      <c r="AY34" s="91"/>
      <c r="AZ34" s="91"/>
      <c r="BA34" s="91"/>
      <c r="BB34" s="91"/>
      <c r="BC34" s="91"/>
      <c r="BD34" s="91"/>
      <c r="BE34" s="91"/>
      <c r="BF34" s="91"/>
      <c r="BG34" s="91"/>
      <c r="BH34" s="91"/>
      <c r="BI34" s="91"/>
      <c r="BJ34" s="91"/>
      <c r="BK34" s="91"/>
      <c r="BL34" s="91"/>
      <c r="BM34" s="91"/>
      <c r="BN34" s="91"/>
      <c r="BO34" s="91"/>
      <c r="BP34" s="91"/>
      <c r="BQ34" s="91"/>
      <c r="BR34" s="91"/>
      <c r="BS34" s="91"/>
      <c r="BT34" s="91"/>
      <c r="BU34" s="91"/>
      <c r="BV34" s="91"/>
      <c r="BW34" s="91"/>
      <c r="BX34" s="91"/>
      <c r="BY34" s="91"/>
      <c r="BZ34" s="91"/>
      <c r="CA34" s="91"/>
      <c r="CB34" s="91"/>
      <c r="CC34" s="91"/>
      <c r="CD34" s="91"/>
      <c r="CE34" s="91"/>
      <c r="CF34" s="91"/>
      <c r="CG34" s="91"/>
      <c r="CH34" s="91"/>
      <c r="CI34" s="91"/>
      <c r="CJ34" s="91"/>
      <c r="CK34" s="91"/>
      <c r="CL34" s="91"/>
      <c r="CM34" s="91"/>
      <c r="CN34" s="91"/>
      <c r="CO34" s="91"/>
      <c r="CP34" s="91"/>
      <c r="CQ34" s="91"/>
      <c r="CR34" s="91"/>
      <c r="CS34" s="91"/>
      <c r="CT34" s="91"/>
      <c r="CU34" s="91"/>
      <c r="CV34" s="91"/>
      <c r="CW34" s="91"/>
      <c r="CX34" s="91"/>
      <c r="CY34" s="91"/>
      <c r="CZ34" s="91"/>
      <c r="DA34" s="91"/>
      <c r="DB34" s="91"/>
      <c r="DC34" s="91"/>
      <c r="DD34" s="91"/>
      <c r="DE34" s="91"/>
      <c r="DF34" s="91"/>
      <c r="DG34" s="91"/>
      <c r="DH34" s="91"/>
      <c r="DI34" s="91"/>
      <c r="DJ34" s="91"/>
      <c r="DK34" s="91"/>
      <c r="DL34" s="91"/>
      <c r="DM34" s="91"/>
      <c r="DN34" s="91"/>
      <c r="DO34" s="91"/>
      <c r="DP34" s="91"/>
      <c r="DQ34" s="91"/>
      <c r="DR34" s="91"/>
      <c r="DS34" s="91"/>
      <c r="DT34" s="91"/>
      <c r="DU34" s="91"/>
      <c r="DV34" s="91"/>
      <c r="DW34" s="91"/>
      <c r="DX34" s="91"/>
      <c r="DY34" s="91"/>
      <c r="DZ34" s="91"/>
      <c r="EA34" s="91"/>
      <c r="EB34" s="91"/>
      <c r="EC34" s="91"/>
      <c r="ED34" s="91"/>
      <c r="EE34" s="91"/>
      <c r="EF34" s="91"/>
      <c r="EG34" s="91"/>
      <c r="EH34" s="91"/>
      <c r="EI34" s="91"/>
      <c r="EJ34" s="91"/>
      <c r="EK34" s="91"/>
      <c r="EL34" s="91"/>
      <c r="EM34" s="91"/>
      <c r="EN34" s="91"/>
      <c r="EO34" s="91"/>
      <c r="EP34" s="91"/>
      <c r="EQ34" s="91"/>
      <c r="ER34" s="91"/>
      <c r="ES34" s="91"/>
      <c r="ET34" s="91"/>
      <c r="EU34" s="91"/>
      <c r="EV34" s="91"/>
      <c r="EW34" s="91"/>
      <c r="EX34" s="91"/>
      <c r="EY34" s="91"/>
      <c r="EZ34" s="91"/>
      <c r="FA34" s="91"/>
      <c r="FB34" s="91"/>
      <c r="FC34" s="91"/>
      <c r="FD34" s="91"/>
      <c r="FE34" s="91"/>
      <c r="FF34" s="91"/>
      <c r="FG34" s="91"/>
      <c r="FH34" s="91"/>
      <c r="FI34" s="91"/>
      <c r="FJ34" s="91"/>
      <c r="FK34" s="91"/>
      <c r="FL34" s="91"/>
      <c r="FM34" s="91"/>
      <c r="FN34" s="91"/>
      <c r="FO34" s="91"/>
      <c r="FP34" s="91"/>
      <c r="FQ34" s="91"/>
      <c r="FR34" s="91"/>
      <c r="FS34" s="91"/>
      <c r="FT34" s="91"/>
      <c r="FU34" s="91"/>
      <c r="FV34" s="91"/>
      <c r="FW34" s="91"/>
      <c r="FX34" s="91"/>
      <c r="FY34" s="91"/>
      <c r="FZ34" s="91"/>
      <c r="GA34" s="91"/>
      <c r="GB34" s="91"/>
      <c r="GC34" s="91"/>
      <c r="GD34" s="91"/>
      <c r="GE34" s="91"/>
      <c r="GF34" s="91"/>
      <c r="GG34" s="91"/>
      <c r="GH34" s="91"/>
      <c r="GI34" s="91"/>
      <c r="GJ34" s="91"/>
      <c r="GK34" s="91"/>
      <c r="GL34" s="91"/>
      <c r="GM34" s="91"/>
      <c r="GN34" s="91"/>
      <c r="GO34" s="91"/>
      <c r="GP34" s="91"/>
      <c r="GQ34" s="91"/>
      <c r="GR34" s="91"/>
      <c r="GS34" s="91"/>
      <c r="GT34" s="91"/>
      <c r="GU34" s="91"/>
      <c r="GV34" s="91"/>
      <c r="GW34" s="91"/>
      <c r="GX34" s="91"/>
      <c r="GY34" s="91"/>
      <c r="GZ34" s="91"/>
      <c r="HA34" s="91"/>
      <c r="HB34" s="91"/>
      <c r="HC34" s="91"/>
      <c r="HD34" s="91"/>
      <c r="HE34" s="91"/>
      <c r="HF34" s="91"/>
      <c r="HG34" s="91"/>
      <c r="HH34" s="91"/>
      <c r="HI34" s="91"/>
      <c r="HJ34" s="91"/>
      <c r="HK34" s="91"/>
      <c r="HL34" s="91"/>
      <c r="HM34" s="91"/>
      <c r="HN34" s="91"/>
      <c r="HO34" s="91"/>
      <c r="HP34" s="91"/>
      <c r="HQ34" s="91"/>
      <c r="HR34" s="91"/>
      <c r="HS34" s="91"/>
      <c r="HT34" s="91"/>
      <c r="HU34" s="91"/>
      <c r="HV34" s="91"/>
      <c r="HW34" s="91"/>
      <c r="HX34" s="91"/>
      <c r="HY34" s="91"/>
      <c r="HZ34" s="91"/>
      <c r="IA34" s="91"/>
      <c r="IB34" s="91"/>
      <c r="IC34" s="91"/>
      <c r="ID34" s="91"/>
      <c r="IE34" s="91"/>
      <c r="IF34" s="91"/>
      <c r="IG34" s="91"/>
      <c r="IH34" s="91"/>
      <c r="II34" s="91"/>
      <c r="IJ34" s="91"/>
      <c r="IK34" s="91"/>
      <c r="IL34" s="91"/>
      <c r="IM34" s="91"/>
      <c r="IN34" s="91"/>
      <c r="IO34" s="91"/>
      <c r="IP34" s="91"/>
      <c r="IQ34" s="91"/>
      <c r="IR34" s="91"/>
      <c r="IS34" s="91"/>
      <c r="IT34" s="91"/>
      <c r="IU34" s="91"/>
      <c r="IV34" s="91"/>
      <c r="IW34" s="91"/>
      <c r="IX34" s="91"/>
      <c r="IY34" s="91"/>
      <c r="IZ34" s="91"/>
      <c r="JA34" s="91"/>
    </row>
    <row r="35" spans="2:261" s="92" customFormat="1" hidden="1" x14ac:dyDescent="0.25">
      <c r="B35" s="91"/>
      <c r="F35" s="93"/>
      <c r="G35" s="91"/>
      <c r="H35" s="91"/>
      <c r="I35" s="91"/>
      <c r="J35" s="91"/>
      <c r="K35" s="91"/>
      <c r="L35" s="94"/>
      <c r="M35" s="91"/>
      <c r="N35" s="91"/>
      <c r="O35" s="91"/>
      <c r="P35" s="91"/>
      <c r="Q35" s="91"/>
      <c r="R35" s="94"/>
      <c r="S35" s="95"/>
      <c r="T35" s="91"/>
      <c r="U35" s="91"/>
      <c r="V35" s="91"/>
      <c r="W35" s="91"/>
      <c r="X35" s="91"/>
      <c r="Y35" s="91"/>
      <c r="Z35" s="91"/>
      <c r="AA35" s="91"/>
      <c r="AB35" s="91"/>
      <c r="AC35" s="91"/>
      <c r="AD35" s="91"/>
      <c r="AE35" s="91"/>
      <c r="AF35" s="91"/>
      <c r="AG35" s="91"/>
      <c r="AH35" s="91"/>
      <c r="AI35" s="91"/>
      <c r="AJ35" s="91"/>
      <c r="AK35" s="91"/>
      <c r="AL35" s="91"/>
      <c r="AM35" s="91"/>
      <c r="AN35" s="91"/>
      <c r="AO35" s="91"/>
      <c r="AP35" s="91"/>
      <c r="AQ35" s="91"/>
      <c r="AR35" s="91"/>
      <c r="AS35" s="91"/>
      <c r="AT35" s="91"/>
      <c r="AU35" s="91"/>
      <c r="AV35" s="91"/>
      <c r="AW35" s="91"/>
      <c r="AX35" s="91"/>
      <c r="AY35" s="91"/>
      <c r="AZ35" s="91"/>
      <c r="BA35" s="91"/>
      <c r="BB35" s="91"/>
      <c r="BC35" s="91"/>
      <c r="BD35" s="91"/>
      <c r="BE35" s="91"/>
      <c r="BF35" s="91"/>
      <c r="BG35" s="91"/>
      <c r="BH35" s="91"/>
      <c r="BI35" s="91"/>
      <c r="BJ35" s="91"/>
      <c r="BK35" s="91"/>
      <c r="BL35" s="91"/>
      <c r="BM35" s="91"/>
      <c r="BN35" s="91"/>
      <c r="BO35" s="91"/>
      <c r="BP35" s="91"/>
      <c r="BQ35" s="91"/>
      <c r="BR35" s="91"/>
      <c r="BS35" s="91"/>
      <c r="BT35" s="91"/>
      <c r="BU35" s="91"/>
      <c r="BV35" s="91"/>
      <c r="BW35" s="91"/>
      <c r="BX35" s="91"/>
      <c r="BY35" s="91"/>
      <c r="BZ35" s="91"/>
      <c r="CA35" s="91"/>
      <c r="CB35" s="91"/>
      <c r="CC35" s="91"/>
      <c r="CD35" s="91"/>
      <c r="CE35" s="91"/>
      <c r="CF35" s="91"/>
      <c r="CG35" s="91"/>
      <c r="CH35" s="91"/>
      <c r="CI35" s="91"/>
      <c r="CJ35" s="91"/>
      <c r="CK35" s="91"/>
      <c r="CL35" s="91"/>
      <c r="CM35" s="91"/>
      <c r="CN35" s="91"/>
      <c r="CO35" s="91"/>
      <c r="CP35" s="91"/>
      <c r="CQ35" s="91"/>
      <c r="CR35" s="91"/>
      <c r="CS35" s="91"/>
      <c r="CT35" s="91"/>
      <c r="CU35" s="91"/>
      <c r="CV35" s="91"/>
      <c r="CW35" s="91"/>
      <c r="CX35" s="91"/>
      <c r="CY35" s="91"/>
      <c r="CZ35" s="91"/>
      <c r="DA35" s="91"/>
      <c r="DB35" s="91"/>
      <c r="DC35" s="91"/>
      <c r="DD35" s="91"/>
      <c r="DE35" s="91"/>
      <c r="DF35" s="91"/>
      <c r="DG35" s="91"/>
      <c r="DH35" s="91"/>
      <c r="DI35" s="91"/>
      <c r="DJ35" s="91"/>
      <c r="DK35" s="91"/>
      <c r="DL35" s="91"/>
      <c r="DM35" s="91"/>
      <c r="DN35" s="91"/>
      <c r="DO35" s="91"/>
      <c r="DP35" s="91"/>
      <c r="DQ35" s="91"/>
      <c r="DR35" s="91"/>
      <c r="DS35" s="91"/>
      <c r="DT35" s="91"/>
      <c r="DU35" s="91"/>
      <c r="DV35" s="91"/>
      <c r="DW35" s="91"/>
      <c r="DX35" s="91"/>
      <c r="DY35" s="91"/>
      <c r="DZ35" s="91"/>
      <c r="EA35" s="91"/>
      <c r="EB35" s="91"/>
      <c r="EC35" s="91"/>
      <c r="ED35" s="91"/>
      <c r="EE35" s="91"/>
      <c r="EF35" s="91"/>
      <c r="EG35" s="91"/>
      <c r="EH35" s="91"/>
      <c r="EI35" s="91"/>
      <c r="EJ35" s="91"/>
      <c r="EK35" s="91"/>
      <c r="EL35" s="91"/>
      <c r="EM35" s="91"/>
      <c r="EN35" s="91"/>
      <c r="EO35" s="91"/>
      <c r="EP35" s="91"/>
      <c r="EQ35" s="91"/>
      <c r="ER35" s="91"/>
      <c r="ES35" s="91"/>
      <c r="ET35" s="91"/>
      <c r="EU35" s="91"/>
      <c r="EV35" s="91"/>
      <c r="EW35" s="91"/>
      <c r="EX35" s="91"/>
      <c r="EY35" s="91"/>
      <c r="EZ35" s="91"/>
      <c r="FA35" s="91"/>
      <c r="FB35" s="91"/>
      <c r="FC35" s="91"/>
      <c r="FD35" s="91"/>
      <c r="FE35" s="91"/>
      <c r="FF35" s="91"/>
      <c r="FG35" s="91"/>
      <c r="FH35" s="91"/>
      <c r="FI35" s="91"/>
      <c r="FJ35" s="91"/>
      <c r="FK35" s="91"/>
      <c r="FL35" s="91"/>
      <c r="FM35" s="91"/>
      <c r="FN35" s="91"/>
      <c r="FO35" s="91"/>
      <c r="FP35" s="91"/>
      <c r="FQ35" s="91"/>
      <c r="FR35" s="91"/>
      <c r="FS35" s="91"/>
      <c r="FT35" s="91"/>
      <c r="FU35" s="91"/>
      <c r="FV35" s="91"/>
      <c r="FW35" s="91"/>
      <c r="FX35" s="91"/>
      <c r="FY35" s="91"/>
      <c r="FZ35" s="91"/>
      <c r="GA35" s="91"/>
      <c r="GB35" s="91"/>
      <c r="GC35" s="91"/>
      <c r="GD35" s="91"/>
      <c r="GE35" s="91"/>
      <c r="GF35" s="91"/>
      <c r="GG35" s="91"/>
      <c r="GH35" s="91"/>
      <c r="GI35" s="91"/>
      <c r="GJ35" s="91"/>
      <c r="GK35" s="91"/>
      <c r="GL35" s="91"/>
      <c r="GM35" s="91"/>
      <c r="GN35" s="91"/>
      <c r="GO35" s="91"/>
      <c r="GP35" s="91"/>
      <c r="GQ35" s="91"/>
      <c r="GR35" s="91"/>
      <c r="GS35" s="91"/>
      <c r="GT35" s="91"/>
      <c r="GU35" s="91"/>
      <c r="GV35" s="91"/>
      <c r="GW35" s="91"/>
      <c r="GX35" s="91"/>
      <c r="GY35" s="91"/>
      <c r="GZ35" s="91"/>
      <c r="HA35" s="91"/>
      <c r="HB35" s="91"/>
      <c r="HC35" s="91"/>
      <c r="HD35" s="91"/>
      <c r="HE35" s="91"/>
      <c r="HF35" s="91"/>
      <c r="HG35" s="91"/>
      <c r="HH35" s="91"/>
      <c r="HI35" s="91"/>
      <c r="HJ35" s="91"/>
      <c r="HK35" s="91"/>
      <c r="HL35" s="91"/>
      <c r="HM35" s="91"/>
      <c r="HN35" s="91"/>
      <c r="HO35" s="91"/>
      <c r="HP35" s="91"/>
      <c r="HQ35" s="91"/>
      <c r="HR35" s="91"/>
      <c r="HS35" s="91"/>
      <c r="HT35" s="91"/>
      <c r="HU35" s="91"/>
      <c r="HV35" s="91"/>
      <c r="HW35" s="91"/>
      <c r="HX35" s="91"/>
      <c r="HY35" s="91"/>
      <c r="HZ35" s="91"/>
      <c r="IA35" s="91"/>
      <c r="IB35" s="91"/>
      <c r="IC35" s="91"/>
      <c r="ID35" s="91"/>
      <c r="IE35" s="91"/>
      <c r="IF35" s="91"/>
      <c r="IG35" s="91"/>
      <c r="IH35" s="91"/>
      <c r="II35" s="91"/>
      <c r="IJ35" s="91"/>
      <c r="IK35" s="91"/>
      <c r="IL35" s="91"/>
      <c r="IM35" s="91"/>
      <c r="IN35" s="91"/>
      <c r="IO35" s="91"/>
      <c r="IP35" s="91"/>
      <c r="IQ35" s="91"/>
      <c r="IR35" s="91"/>
      <c r="IS35" s="91"/>
      <c r="IT35" s="91"/>
      <c r="IU35" s="91"/>
      <c r="IV35" s="91"/>
      <c r="IW35" s="91"/>
      <c r="IX35" s="91"/>
      <c r="IY35" s="91"/>
      <c r="IZ35" s="91"/>
      <c r="JA35" s="91"/>
    </row>
    <row r="36" spans="2:261" s="92" customFormat="1" hidden="1" x14ac:dyDescent="0.25">
      <c r="B36" s="91"/>
      <c r="F36" s="93"/>
      <c r="G36" s="91"/>
      <c r="H36" s="91"/>
      <c r="I36" s="91"/>
      <c r="J36" s="91"/>
      <c r="K36" s="91"/>
      <c r="L36" s="94"/>
      <c r="M36" s="91"/>
      <c r="N36" s="91"/>
      <c r="O36" s="91"/>
      <c r="P36" s="91"/>
      <c r="Q36" s="91"/>
      <c r="R36" s="94"/>
      <c r="S36" s="95"/>
      <c r="T36" s="91"/>
      <c r="U36" s="91"/>
      <c r="V36" s="91"/>
      <c r="W36" s="91"/>
      <c r="X36" s="91"/>
      <c r="Y36" s="91"/>
      <c r="Z36" s="91"/>
      <c r="AA36" s="91"/>
      <c r="AB36" s="91"/>
      <c r="AC36" s="91"/>
      <c r="AD36" s="91"/>
      <c r="AE36" s="91"/>
      <c r="AF36" s="91"/>
      <c r="AG36" s="91"/>
      <c r="AH36" s="91"/>
      <c r="AI36" s="91"/>
      <c r="AJ36" s="91"/>
      <c r="AK36" s="91"/>
      <c r="AL36" s="91"/>
      <c r="AM36" s="91"/>
      <c r="AN36" s="91"/>
      <c r="AO36" s="91"/>
      <c r="AP36" s="91"/>
      <c r="AQ36" s="91"/>
      <c r="AR36" s="91"/>
      <c r="AS36" s="91"/>
      <c r="AT36" s="91"/>
      <c r="AU36" s="91"/>
      <c r="AV36" s="91"/>
      <c r="AW36" s="91"/>
      <c r="AX36" s="91"/>
      <c r="AY36" s="91"/>
      <c r="AZ36" s="91"/>
      <c r="BA36" s="91"/>
      <c r="BB36" s="91"/>
      <c r="BC36" s="91"/>
      <c r="BD36" s="91"/>
      <c r="BE36" s="91"/>
      <c r="BF36" s="91"/>
      <c r="BG36" s="91"/>
      <c r="BH36" s="91"/>
      <c r="BI36" s="91"/>
      <c r="BJ36" s="91"/>
      <c r="BK36" s="91"/>
      <c r="BL36" s="91"/>
      <c r="BM36" s="91"/>
      <c r="BN36" s="91"/>
      <c r="BO36" s="91"/>
      <c r="BP36" s="91"/>
      <c r="BQ36" s="91"/>
      <c r="BR36" s="91"/>
      <c r="BS36" s="91"/>
      <c r="BT36" s="91"/>
      <c r="BU36" s="91"/>
      <c r="BV36" s="91"/>
      <c r="BW36" s="91"/>
      <c r="BX36" s="91"/>
      <c r="BY36" s="91"/>
      <c r="BZ36" s="91"/>
      <c r="CA36" s="91"/>
      <c r="CB36" s="91"/>
      <c r="CC36" s="91"/>
      <c r="CD36" s="91"/>
      <c r="CE36" s="91"/>
      <c r="CF36" s="91"/>
      <c r="CG36" s="91"/>
      <c r="CH36" s="91"/>
      <c r="CI36" s="91"/>
      <c r="CJ36" s="91"/>
      <c r="CK36" s="91"/>
      <c r="CL36" s="91"/>
      <c r="CM36" s="91"/>
      <c r="CN36" s="91"/>
      <c r="CO36" s="91"/>
      <c r="CP36" s="91"/>
      <c r="CQ36" s="91"/>
      <c r="CR36" s="91"/>
      <c r="CS36" s="91"/>
      <c r="CT36" s="91"/>
      <c r="CU36" s="91"/>
      <c r="CV36" s="91"/>
      <c r="CW36" s="91"/>
      <c r="CX36" s="91"/>
      <c r="CY36" s="91"/>
      <c r="CZ36" s="91"/>
      <c r="DA36" s="91"/>
      <c r="DB36" s="91"/>
      <c r="DC36" s="91"/>
      <c r="DD36" s="91"/>
      <c r="DE36" s="91"/>
      <c r="DF36" s="91"/>
      <c r="DG36" s="91"/>
      <c r="DH36" s="91"/>
      <c r="DI36" s="91"/>
      <c r="DJ36" s="91"/>
      <c r="DK36" s="91"/>
      <c r="DL36" s="91"/>
      <c r="DM36" s="91"/>
      <c r="DN36" s="91"/>
      <c r="DO36" s="91"/>
      <c r="DP36" s="91"/>
      <c r="DQ36" s="91"/>
      <c r="DR36" s="91"/>
      <c r="DS36" s="91"/>
      <c r="DT36" s="91"/>
      <c r="DU36" s="91"/>
      <c r="DV36" s="91"/>
      <c r="DW36" s="91"/>
      <c r="DX36" s="91"/>
      <c r="DY36" s="91"/>
      <c r="DZ36" s="91"/>
      <c r="EA36" s="91"/>
      <c r="EB36" s="91"/>
      <c r="EC36" s="91"/>
      <c r="ED36" s="91"/>
      <c r="EE36" s="91"/>
      <c r="EF36" s="91"/>
      <c r="EG36" s="91"/>
      <c r="EH36" s="91"/>
      <c r="EI36" s="91"/>
      <c r="EJ36" s="91"/>
      <c r="EK36" s="91"/>
      <c r="EL36" s="91"/>
      <c r="EM36" s="91"/>
      <c r="EN36" s="91"/>
      <c r="EO36" s="91"/>
      <c r="EP36" s="91"/>
      <c r="EQ36" s="91"/>
      <c r="ER36" s="91"/>
      <c r="ES36" s="91"/>
      <c r="ET36" s="91"/>
      <c r="EU36" s="91"/>
      <c r="EV36" s="91"/>
      <c r="EW36" s="91"/>
      <c r="EX36" s="91"/>
      <c r="EY36" s="91"/>
      <c r="EZ36" s="91"/>
      <c r="FA36" s="91"/>
      <c r="FB36" s="91"/>
      <c r="FC36" s="91"/>
      <c r="FD36" s="91"/>
      <c r="FE36" s="91"/>
      <c r="FF36" s="91"/>
      <c r="FG36" s="91"/>
      <c r="FH36" s="91"/>
      <c r="FI36" s="91"/>
      <c r="FJ36" s="91"/>
      <c r="FK36" s="91"/>
      <c r="FL36" s="91"/>
      <c r="FM36" s="91"/>
      <c r="FN36" s="91"/>
      <c r="FO36" s="91"/>
      <c r="FP36" s="91"/>
      <c r="FQ36" s="91"/>
      <c r="FR36" s="91"/>
      <c r="FS36" s="91"/>
      <c r="FT36" s="91"/>
      <c r="FU36" s="91"/>
      <c r="FV36" s="91"/>
      <c r="FW36" s="91"/>
      <c r="FX36" s="91"/>
      <c r="FY36" s="91"/>
      <c r="FZ36" s="91"/>
      <c r="GA36" s="91"/>
      <c r="GB36" s="91"/>
      <c r="GC36" s="91"/>
      <c r="GD36" s="91"/>
      <c r="GE36" s="91"/>
      <c r="GF36" s="91"/>
      <c r="GG36" s="91"/>
      <c r="GH36" s="91"/>
      <c r="GI36" s="91"/>
      <c r="GJ36" s="91"/>
      <c r="GK36" s="91"/>
      <c r="GL36" s="91"/>
      <c r="GM36" s="91"/>
      <c r="GN36" s="91"/>
      <c r="GO36" s="91"/>
      <c r="GP36" s="91"/>
      <c r="GQ36" s="91"/>
      <c r="GR36" s="91"/>
      <c r="GS36" s="91"/>
      <c r="GT36" s="91"/>
      <c r="GU36" s="91"/>
      <c r="GV36" s="91"/>
      <c r="GW36" s="91"/>
      <c r="GX36" s="91"/>
      <c r="GY36" s="91"/>
      <c r="GZ36" s="91"/>
      <c r="HA36" s="91"/>
      <c r="HB36" s="91"/>
      <c r="HC36" s="91"/>
      <c r="HD36" s="91"/>
      <c r="HE36" s="91"/>
      <c r="HF36" s="91"/>
      <c r="HG36" s="91"/>
      <c r="HH36" s="91"/>
      <c r="HI36" s="91"/>
      <c r="HJ36" s="91"/>
      <c r="HK36" s="91"/>
      <c r="HL36" s="91"/>
      <c r="HM36" s="91"/>
      <c r="HN36" s="91"/>
      <c r="HO36" s="91"/>
      <c r="HP36" s="91"/>
      <c r="HQ36" s="91"/>
      <c r="HR36" s="91"/>
      <c r="HS36" s="91"/>
      <c r="HT36" s="91"/>
      <c r="HU36" s="91"/>
      <c r="HV36" s="91"/>
      <c r="HW36" s="91"/>
      <c r="HX36" s="91"/>
      <c r="HY36" s="91"/>
      <c r="HZ36" s="91"/>
      <c r="IA36" s="91"/>
      <c r="IB36" s="91"/>
      <c r="IC36" s="91"/>
      <c r="ID36" s="91"/>
      <c r="IE36" s="91"/>
      <c r="IF36" s="91"/>
      <c r="IG36" s="91"/>
      <c r="IH36" s="91"/>
      <c r="II36" s="91"/>
      <c r="IJ36" s="91"/>
      <c r="IK36" s="91"/>
      <c r="IL36" s="91"/>
      <c r="IM36" s="91"/>
      <c r="IN36" s="91"/>
      <c r="IO36" s="91"/>
      <c r="IP36" s="91"/>
      <c r="IQ36" s="91"/>
      <c r="IR36" s="91"/>
      <c r="IS36" s="91"/>
      <c r="IT36" s="91"/>
      <c r="IU36" s="91"/>
      <c r="IV36" s="91"/>
      <c r="IW36" s="91"/>
      <c r="IX36" s="91"/>
      <c r="IY36" s="91"/>
      <c r="IZ36" s="91"/>
      <c r="JA36" s="91"/>
    </row>
    <row r="37" spans="2:261" s="92" customFormat="1" hidden="1" x14ac:dyDescent="0.25">
      <c r="B37" s="91"/>
      <c r="F37" s="93"/>
      <c r="G37" s="91"/>
      <c r="H37" s="91"/>
      <c r="I37" s="91"/>
      <c r="J37" s="91"/>
      <c r="K37" s="91"/>
      <c r="L37" s="94"/>
      <c r="M37" s="91"/>
      <c r="N37" s="91"/>
      <c r="O37" s="91"/>
      <c r="P37" s="91"/>
      <c r="Q37" s="91"/>
      <c r="R37" s="94"/>
      <c r="S37" s="95"/>
      <c r="T37" s="91"/>
      <c r="U37" s="91"/>
      <c r="V37" s="91"/>
      <c r="W37" s="91"/>
      <c r="X37" s="91"/>
      <c r="Y37" s="91"/>
      <c r="Z37" s="91"/>
      <c r="AA37" s="91"/>
      <c r="AB37" s="91"/>
      <c r="AC37" s="91"/>
      <c r="AD37" s="91"/>
      <c r="AE37" s="91"/>
      <c r="AF37" s="91"/>
      <c r="AG37" s="91"/>
      <c r="AH37" s="91"/>
      <c r="AI37" s="91"/>
      <c r="AJ37" s="91"/>
      <c r="AK37" s="91"/>
      <c r="AL37" s="91"/>
      <c r="AM37" s="91"/>
      <c r="AN37" s="91"/>
      <c r="AO37" s="91"/>
      <c r="AP37" s="91"/>
      <c r="AQ37" s="91"/>
      <c r="AR37" s="91"/>
      <c r="AS37" s="91"/>
      <c r="AT37" s="91"/>
      <c r="AU37" s="91"/>
      <c r="AV37" s="91"/>
      <c r="AW37" s="91"/>
      <c r="AX37" s="91"/>
      <c r="AY37" s="91"/>
      <c r="AZ37" s="91"/>
      <c r="BA37" s="91"/>
      <c r="BB37" s="91"/>
      <c r="BC37" s="91"/>
      <c r="BD37" s="91"/>
      <c r="BE37" s="91"/>
      <c r="BF37" s="91"/>
      <c r="BG37" s="91"/>
      <c r="BH37" s="91"/>
      <c r="BI37" s="91"/>
      <c r="BJ37" s="91"/>
      <c r="BK37" s="91"/>
      <c r="BL37" s="91"/>
      <c r="BM37" s="91"/>
      <c r="BN37" s="91"/>
      <c r="BO37" s="91"/>
      <c r="BP37" s="91"/>
      <c r="BQ37" s="91"/>
      <c r="BR37" s="91"/>
      <c r="BS37" s="91"/>
      <c r="BT37" s="91"/>
      <c r="BU37" s="91"/>
      <c r="BV37" s="91"/>
      <c r="BW37" s="91"/>
      <c r="BX37" s="91"/>
      <c r="BY37" s="91"/>
      <c r="BZ37" s="91"/>
      <c r="CA37" s="91"/>
      <c r="CB37" s="91"/>
      <c r="CC37" s="91"/>
      <c r="CD37" s="91"/>
      <c r="CE37" s="91"/>
      <c r="CF37" s="91"/>
      <c r="CG37" s="91"/>
      <c r="CH37" s="91"/>
      <c r="CI37" s="91"/>
      <c r="CJ37" s="91"/>
      <c r="CK37" s="91"/>
      <c r="CL37" s="91"/>
      <c r="CM37" s="91"/>
      <c r="CN37" s="91"/>
      <c r="CO37" s="91"/>
      <c r="CP37" s="91"/>
      <c r="CQ37" s="91"/>
      <c r="CR37" s="91"/>
      <c r="CS37" s="91"/>
      <c r="CT37" s="91"/>
      <c r="CU37" s="91"/>
      <c r="CV37" s="91"/>
      <c r="CW37" s="91"/>
      <c r="CX37" s="91"/>
      <c r="CY37" s="91"/>
      <c r="CZ37" s="91"/>
      <c r="DA37" s="91"/>
      <c r="DB37" s="91"/>
      <c r="DC37" s="91"/>
      <c r="DD37" s="91"/>
      <c r="DE37" s="91"/>
      <c r="DF37" s="91"/>
      <c r="DG37" s="91"/>
      <c r="DH37" s="91"/>
      <c r="DI37" s="91"/>
      <c r="DJ37" s="91"/>
      <c r="DK37" s="91"/>
      <c r="DL37" s="91"/>
      <c r="DM37" s="91"/>
      <c r="DN37" s="91"/>
      <c r="DO37" s="91"/>
      <c r="DP37" s="91"/>
      <c r="DQ37" s="91"/>
      <c r="DR37" s="91"/>
      <c r="DS37" s="91"/>
      <c r="DT37" s="91"/>
      <c r="DU37" s="91"/>
      <c r="DV37" s="91"/>
      <c r="DW37" s="91"/>
      <c r="DX37" s="91"/>
      <c r="DY37" s="91"/>
      <c r="DZ37" s="91"/>
      <c r="EA37" s="91"/>
      <c r="EB37" s="91"/>
      <c r="EC37" s="91"/>
      <c r="ED37" s="91"/>
      <c r="EE37" s="91"/>
      <c r="EF37" s="91"/>
      <c r="EG37" s="91"/>
      <c r="EH37" s="91"/>
      <c r="EI37" s="91"/>
      <c r="EJ37" s="91"/>
      <c r="EK37" s="91"/>
      <c r="EL37" s="91"/>
      <c r="EM37" s="91"/>
      <c r="EN37" s="91"/>
      <c r="EO37" s="91"/>
      <c r="EP37" s="91"/>
      <c r="EQ37" s="91"/>
      <c r="ER37" s="91"/>
      <c r="ES37" s="91"/>
      <c r="ET37" s="91"/>
      <c r="EU37" s="91"/>
      <c r="EV37" s="91"/>
      <c r="EW37" s="91"/>
      <c r="EX37" s="91"/>
      <c r="EY37" s="91"/>
      <c r="EZ37" s="91"/>
      <c r="FA37" s="91"/>
      <c r="FB37" s="91"/>
      <c r="FC37" s="91"/>
      <c r="FD37" s="91"/>
      <c r="FE37" s="91"/>
      <c r="FF37" s="91"/>
      <c r="FG37" s="91"/>
      <c r="FH37" s="91"/>
      <c r="FI37" s="91"/>
      <c r="FJ37" s="91"/>
      <c r="FK37" s="91"/>
      <c r="FL37" s="91"/>
      <c r="FM37" s="91"/>
      <c r="FN37" s="91"/>
      <c r="FO37" s="91"/>
      <c r="FP37" s="91"/>
      <c r="FQ37" s="91"/>
      <c r="FR37" s="91"/>
      <c r="FS37" s="91"/>
      <c r="FT37" s="91"/>
      <c r="FU37" s="91"/>
      <c r="FV37" s="91"/>
      <c r="FW37" s="91"/>
      <c r="FX37" s="91"/>
      <c r="FY37" s="91"/>
      <c r="FZ37" s="91"/>
      <c r="GA37" s="91"/>
      <c r="GB37" s="91"/>
      <c r="GC37" s="91"/>
      <c r="GD37" s="91"/>
      <c r="GE37" s="91"/>
      <c r="GF37" s="91"/>
      <c r="GG37" s="91"/>
      <c r="GH37" s="91"/>
      <c r="GI37" s="91"/>
      <c r="GJ37" s="91"/>
      <c r="GK37" s="91"/>
      <c r="GL37" s="91"/>
      <c r="GM37" s="91"/>
      <c r="GN37" s="91"/>
      <c r="GO37" s="91"/>
      <c r="GP37" s="91"/>
      <c r="GQ37" s="91"/>
      <c r="GR37" s="91"/>
      <c r="GS37" s="91"/>
      <c r="GT37" s="91"/>
      <c r="GU37" s="91"/>
      <c r="GV37" s="91"/>
      <c r="GW37" s="91"/>
      <c r="GX37" s="91"/>
      <c r="GY37" s="91"/>
      <c r="GZ37" s="91"/>
      <c r="HA37" s="91"/>
      <c r="HB37" s="91"/>
      <c r="HC37" s="91"/>
      <c r="HD37" s="91"/>
      <c r="HE37" s="91"/>
      <c r="HF37" s="91"/>
      <c r="HG37" s="91"/>
      <c r="HH37" s="91"/>
      <c r="HI37" s="91"/>
      <c r="HJ37" s="91"/>
      <c r="HK37" s="91"/>
      <c r="HL37" s="91"/>
      <c r="HM37" s="91"/>
      <c r="HN37" s="91"/>
      <c r="HO37" s="91"/>
      <c r="HP37" s="91"/>
      <c r="HQ37" s="91"/>
      <c r="HR37" s="91"/>
      <c r="HS37" s="91"/>
      <c r="HT37" s="91"/>
      <c r="HU37" s="91"/>
      <c r="HV37" s="91"/>
      <c r="HW37" s="91"/>
      <c r="HX37" s="91"/>
      <c r="HY37" s="91"/>
      <c r="HZ37" s="91"/>
      <c r="IA37" s="91"/>
      <c r="IB37" s="91"/>
      <c r="IC37" s="91"/>
      <c r="ID37" s="91"/>
      <c r="IE37" s="91"/>
      <c r="IF37" s="91"/>
      <c r="IG37" s="91"/>
      <c r="IH37" s="91"/>
      <c r="II37" s="91"/>
      <c r="IJ37" s="91"/>
      <c r="IK37" s="91"/>
      <c r="IL37" s="91"/>
      <c r="IM37" s="91"/>
      <c r="IN37" s="91"/>
      <c r="IO37" s="91"/>
      <c r="IP37" s="91"/>
      <c r="IQ37" s="91"/>
      <c r="IR37" s="91"/>
      <c r="IS37" s="91"/>
      <c r="IT37" s="91"/>
      <c r="IU37" s="91"/>
      <c r="IV37" s="91"/>
      <c r="IW37" s="91"/>
      <c r="IX37" s="91"/>
      <c r="IY37" s="91"/>
      <c r="IZ37" s="91"/>
      <c r="JA37" s="91"/>
    </row>
    <row r="38" spans="2:261" s="92" customFormat="1" hidden="1" x14ac:dyDescent="0.25">
      <c r="B38" s="91"/>
      <c r="F38" s="93"/>
      <c r="G38" s="91"/>
      <c r="H38" s="91"/>
      <c r="I38" s="91"/>
      <c r="J38" s="91"/>
      <c r="K38" s="91"/>
      <c r="L38" s="94"/>
      <c r="M38" s="91"/>
      <c r="N38" s="91"/>
      <c r="O38" s="91"/>
      <c r="P38" s="91"/>
      <c r="Q38" s="91"/>
      <c r="R38" s="94"/>
      <c r="S38" s="95"/>
      <c r="T38" s="91"/>
      <c r="U38" s="91"/>
      <c r="V38" s="91"/>
      <c r="W38" s="91"/>
      <c r="X38" s="91"/>
      <c r="Y38" s="91"/>
      <c r="Z38" s="91"/>
      <c r="AA38" s="91"/>
      <c r="AB38" s="91"/>
      <c r="AC38" s="91"/>
      <c r="AD38" s="91"/>
      <c r="AE38" s="91"/>
      <c r="AF38" s="91"/>
      <c r="AG38" s="91"/>
      <c r="AH38" s="91"/>
      <c r="AI38" s="91"/>
      <c r="AJ38" s="91"/>
      <c r="AK38" s="91"/>
      <c r="AL38" s="91"/>
      <c r="AM38" s="91"/>
      <c r="AN38" s="91"/>
      <c r="AO38" s="91"/>
      <c r="AP38" s="91"/>
      <c r="AQ38" s="91"/>
      <c r="AR38" s="91"/>
      <c r="AS38" s="91"/>
      <c r="AT38" s="91"/>
      <c r="AU38" s="91"/>
      <c r="AV38" s="91"/>
      <c r="AW38" s="91"/>
      <c r="AX38" s="91"/>
      <c r="AY38" s="91"/>
      <c r="AZ38" s="91"/>
      <c r="BA38" s="91"/>
      <c r="BB38" s="91"/>
      <c r="BC38" s="91"/>
      <c r="BD38" s="91"/>
      <c r="BE38" s="91"/>
      <c r="BF38" s="91"/>
      <c r="BG38" s="91"/>
      <c r="BH38" s="91"/>
      <c r="BI38" s="91"/>
      <c r="BJ38" s="91"/>
      <c r="BK38" s="91"/>
      <c r="BL38" s="91"/>
      <c r="BM38" s="91"/>
      <c r="BN38" s="91"/>
      <c r="BO38" s="91"/>
      <c r="BP38" s="91"/>
      <c r="BQ38" s="91"/>
      <c r="BR38" s="91"/>
      <c r="BS38" s="91"/>
      <c r="BT38" s="91"/>
      <c r="BU38" s="91"/>
      <c r="BV38" s="91"/>
      <c r="BW38" s="91"/>
      <c r="BX38" s="91"/>
      <c r="BY38" s="91"/>
      <c r="BZ38" s="91"/>
      <c r="CA38" s="91"/>
      <c r="CB38" s="91"/>
      <c r="CC38" s="91"/>
      <c r="CD38" s="91"/>
      <c r="CE38" s="91"/>
      <c r="CF38" s="91"/>
      <c r="CG38" s="91"/>
      <c r="CH38" s="91"/>
      <c r="CI38" s="91"/>
      <c r="CJ38" s="91"/>
      <c r="CK38" s="91"/>
      <c r="CL38" s="91"/>
      <c r="CM38" s="91"/>
      <c r="CN38" s="91"/>
      <c r="CO38" s="91"/>
      <c r="CP38" s="91"/>
      <c r="CQ38" s="91"/>
      <c r="CR38" s="91"/>
      <c r="CS38" s="91"/>
      <c r="CT38" s="91"/>
      <c r="CU38" s="91"/>
      <c r="CV38" s="91"/>
      <c r="CW38" s="91"/>
      <c r="CX38" s="91"/>
      <c r="CY38" s="91"/>
      <c r="CZ38" s="91"/>
      <c r="DA38" s="91"/>
      <c r="DB38" s="91"/>
      <c r="DC38" s="91"/>
      <c r="DD38" s="91"/>
      <c r="DE38" s="91"/>
      <c r="DF38" s="91"/>
      <c r="DG38" s="91"/>
      <c r="DH38" s="91"/>
      <c r="DI38" s="91"/>
      <c r="DJ38" s="91"/>
      <c r="DK38" s="91"/>
      <c r="DL38" s="91"/>
      <c r="DM38" s="91"/>
      <c r="DN38" s="91"/>
      <c r="DO38" s="91"/>
      <c r="DP38" s="91"/>
      <c r="DQ38" s="91"/>
      <c r="DR38" s="91"/>
      <c r="DS38" s="91"/>
      <c r="DT38" s="91"/>
      <c r="DU38" s="91"/>
      <c r="DV38" s="91"/>
      <c r="DW38" s="91"/>
      <c r="DX38" s="91"/>
      <c r="DY38" s="91"/>
      <c r="DZ38" s="91"/>
      <c r="EA38" s="91"/>
      <c r="EB38" s="91"/>
      <c r="EC38" s="91"/>
      <c r="ED38" s="91"/>
      <c r="EE38" s="91"/>
      <c r="EF38" s="91"/>
      <c r="EG38" s="91"/>
      <c r="EH38" s="91"/>
      <c r="EI38" s="91"/>
      <c r="EJ38" s="91"/>
      <c r="EK38" s="91"/>
      <c r="EL38" s="91"/>
      <c r="EM38" s="91"/>
      <c r="EN38" s="91"/>
      <c r="EO38" s="91"/>
      <c r="EP38" s="91"/>
      <c r="EQ38" s="91"/>
      <c r="ER38" s="91"/>
      <c r="ES38" s="91"/>
      <c r="ET38" s="91"/>
      <c r="EU38" s="91"/>
      <c r="EV38" s="91"/>
      <c r="EW38" s="91"/>
      <c r="EX38" s="91"/>
      <c r="EY38" s="91"/>
      <c r="EZ38" s="91"/>
      <c r="FA38" s="91"/>
      <c r="FB38" s="91"/>
      <c r="FC38" s="91"/>
      <c r="FD38" s="91"/>
      <c r="FE38" s="91"/>
      <c r="FF38" s="91"/>
      <c r="FG38" s="91"/>
      <c r="FH38" s="91"/>
      <c r="FI38" s="91"/>
      <c r="FJ38" s="91"/>
      <c r="FK38" s="91"/>
      <c r="FL38" s="91"/>
      <c r="FM38" s="91"/>
      <c r="FN38" s="91"/>
      <c r="FO38" s="91"/>
      <c r="FP38" s="91"/>
      <c r="FQ38" s="91"/>
      <c r="FR38" s="91"/>
      <c r="FS38" s="91"/>
      <c r="FT38" s="91"/>
      <c r="FU38" s="91"/>
      <c r="FV38" s="91"/>
      <c r="FW38" s="91"/>
      <c r="FX38" s="91"/>
      <c r="FY38" s="91"/>
      <c r="FZ38" s="91"/>
      <c r="GA38" s="91"/>
      <c r="GB38" s="91"/>
      <c r="GC38" s="91"/>
      <c r="GD38" s="91"/>
      <c r="GE38" s="91"/>
      <c r="GF38" s="91"/>
      <c r="GG38" s="91"/>
      <c r="GH38" s="91"/>
      <c r="GI38" s="91"/>
      <c r="GJ38" s="91"/>
      <c r="GK38" s="91"/>
      <c r="GL38" s="91"/>
      <c r="GM38" s="91"/>
      <c r="GN38" s="91"/>
      <c r="GO38" s="91"/>
      <c r="GP38" s="91"/>
      <c r="GQ38" s="91"/>
      <c r="GR38" s="91"/>
      <c r="GS38" s="91"/>
      <c r="GT38" s="91"/>
      <c r="GU38" s="91"/>
      <c r="GV38" s="91"/>
      <c r="GW38" s="91"/>
      <c r="GX38" s="91"/>
      <c r="GY38" s="91"/>
      <c r="GZ38" s="91"/>
      <c r="HA38" s="91"/>
      <c r="HB38" s="91"/>
      <c r="HC38" s="91"/>
      <c r="HD38" s="91"/>
      <c r="HE38" s="91"/>
      <c r="HF38" s="91"/>
      <c r="HG38" s="91"/>
      <c r="HH38" s="91"/>
      <c r="HI38" s="91"/>
      <c r="HJ38" s="91"/>
      <c r="HK38" s="91"/>
      <c r="HL38" s="91"/>
      <c r="HM38" s="91"/>
      <c r="HN38" s="91"/>
      <c r="HO38" s="91"/>
      <c r="HP38" s="91"/>
      <c r="HQ38" s="91"/>
      <c r="HR38" s="91"/>
      <c r="HS38" s="91"/>
      <c r="HT38" s="91"/>
      <c r="HU38" s="91"/>
      <c r="HV38" s="91"/>
      <c r="HW38" s="91"/>
      <c r="HX38" s="91"/>
      <c r="HY38" s="91"/>
      <c r="HZ38" s="91"/>
      <c r="IA38" s="91"/>
      <c r="IB38" s="91"/>
      <c r="IC38" s="91"/>
      <c r="ID38" s="91"/>
      <c r="IE38" s="91"/>
      <c r="IF38" s="91"/>
      <c r="IG38" s="91"/>
      <c r="IH38" s="91"/>
      <c r="II38" s="91"/>
      <c r="IJ38" s="91"/>
      <c r="IK38" s="91"/>
      <c r="IL38" s="91"/>
      <c r="IM38" s="91"/>
      <c r="IN38" s="91"/>
      <c r="IO38" s="91"/>
      <c r="IP38" s="91"/>
      <c r="IQ38" s="91"/>
      <c r="IR38" s="91"/>
      <c r="IS38" s="91"/>
      <c r="IT38" s="91"/>
      <c r="IU38" s="91"/>
      <c r="IV38" s="91"/>
      <c r="IW38" s="91"/>
      <c r="IX38" s="91"/>
      <c r="IY38" s="91"/>
      <c r="IZ38" s="91"/>
      <c r="JA38" s="91"/>
    </row>
    <row r="39" spans="2:261" s="92" customFormat="1" hidden="1" x14ac:dyDescent="0.25">
      <c r="B39" s="91"/>
      <c r="F39" s="93"/>
      <c r="G39" s="91"/>
      <c r="H39" s="91"/>
      <c r="I39" s="91"/>
      <c r="J39" s="91"/>
      <c r="K39" s="91"/>
      <c r="L39" s="94"/>
      <c r="M39" s="91"/>
      <c r="N39" s="91"/>
      <c r="O39" s="91"/>
      <c r="P39" s="91"/>
      <c r="Q39" s="91"/>
      <c r="R39" s="94"/>
      <c r="S39" s="95"/>
      <c r="T39" s="91"/>
      <c r="U39" s="91"/>
      <c r="V39" s="91"/>
      <c r="W39" s="91"/>
      <c r="X39" s="91"/>
      <c r="Y39" s="91"/>
      <c r="Z39" s="91"/>
      <c r="AA39" s="91"/>
      <c r="AB39" s="91"/>
      <c r="AC39" s="91"/>
      <c r="AD39" s="91"/>
      <c r="AE39" s="91"/>
      <c r="AF39" s="91"/>
      <c r="AG39" s="91"/>
      <c r="AH39" s="91"/>
      <c r="AI39" s="91"/>
      <c r="AJ39" s="91"/>
      <c r="AK39" s="91"/>
      <c r="AL39" s="91"/>
      <c r="AM39" s="91"/>
      <c r="AN39" s="91"/>
      <c r="AO39" s="91"/>
      <c r="AP39" s="91"/>
      <c r="AQ39" s="91"/>
      <c r="AR39" s="91"/>
      <c r="AS39" s="91"/>
      <c r="AT39" s="91"/>
      <c r="AU39" s="91"/>
      <c r="AV39" s="91"/>
      <c r="AW39" s="91"/>
      <c r="AX39" s="91"/>
      <c r="AY39" s="91"/>
      <c r="AZ39" s="91"/>
      <c r="BA39" s="91"/>
      <c r="BB39" s="91"/>
      <c r="BC39" s="91"/>
      <c r="BD39" s="91"/>
      <c r="BE39" s="91"/>
      <c r="BF39" s="91"/>
      <c r="BG39" s="91"/>
      <c r="BH39" s="91"/>
      <c r="BI39" s="91"/>
      <c r="BJ39" s="91"/>
      <c r="BK39" s="91"/>
      <c r="BL39" s="91"/>
      <c r="BM39" s="91"/>
      <c r="BN39" s="91"/>
      <c r="BO39" s="91"/>
      <c r="BP39" s="91"/>
      <c r="BQ39" s="91"/>
      <c r="BR39" s="91"/>
      <c r="BS39" s="91"/>
      <c r="BT39" s="91"/>
      <c r="BU39" s="91"/>
      <c r="BV39" s="91"/>
      <c r="BW39" s="91"/>
      <c r="BX39" s="91"/>
      <c r="BY39" s="91"/>
      <c r="BZ39" s="91"/>
      <c r="CA39" s="91"/>
      <c r="CB39" s="91"/>
      <c r="CC39" s="91"/>
      <c r="CD39" s="91"/>
      <c r="CE39" s="91"/>
      <c r="CF39" s="91"/>
      <c r="CG39" s="91"/>
      <c r="CH39" s="91"/>
      <c r="CI39" s="91"/>
      <c r="CJ39" s="91"/>
      <c r="CK39" s="91"/>
      <c r="CL39" s="91"/>
      <c r="CM39" s="91"/>
      <c r="CN39" s="91"/>
      <c r="CO39" s="91"/>
      <c r="CP39" s="91"/>
      <c r="CQ39" s="91"/>
      <c r="CR39" s="91"/>
      <c r="CS39" s="91"/>
      <c r="CT39" s="91"/>
      <c r="CU39" s="91"/>
      <c r="CV39" s="91"/>
      <c r="CW39" s="91"/>
      <c r="CX39" s="91"/>
      <c r="CY39" s="91"/>
      <c r="CZ39" s="91"/>
      <c r="DA39" s="91"/>
      <c r="DB39" s="91"/>
      <c r="DC39" s="91"/>
      <c r="DD39" s="91"/>
      <c r="DE39" s="91"/>
      <c r="DF39" s="91"/>
      <c r="DG39" s="91"/>
      <c r="DH39" s="91"/>
      <c r="DI39" s="91"/>
      <c r="DJ39" s="91"/>
      <c r="DK39" s="91"/>
      <c r="DL39" s="91"/>
      <c r="DM39" s="91"/>
      <c r="DN39" s="91"/>
      <c r="DO39" s="91"/>
      <c r="DP39" s="91"/>
      <c r="DQ39" s="91"/>
      <c r="DR39" s="91"/>
      <c r="DS39" s="91"/>
      <c r="DT39" s="91"/>
      <c r="DU39" s="91"/>
      <c r="DV39" s="91"/>
      <c r="DW39" s="91"/>
      <c r="DX39" s="91"/>
      <c r="DY39" s="91"/>
      <c r="DZ39" s="91"/>
      <c r="EA39" s="91"/>
      <c r="EB39" s="91"/>
      <c r="EC39" s="91"/>
      <c r="ED39" s="91"/>
      <c r="EE39" s="91"/>
      <c r="EF39" s="91"/>
      <c r="EG39" s="91"/>
      <c r="EH39" s="91"/>
      <c r="EI39" s="91"/>
      <c r="EJ39" s="91"/>
      <c r="EK39" s="91"/>
      <c r="EL39" s="91"/>
      <c r="EM39" s="91"/>
      <c r="EN39" s="91"/>
      <c r="EO39" s="91"/>
      <c r="EP39" s="91"/>
      <c r="EQ39" s="91"/>
      <c r="ER39" s="91"/>
      <c r="ES39" s="91"/>
      <c r="ET39" s="91"/>
      <c r="EU39" s="91"/>
      <c r="EV39" s="91"/>
      <c r="EW39" s="91"/>
      <c r="EX39" s="91"/>
      <c r="EY39" s="91"/>
      <c r="EZ39" s="91"/>
      <c r="FA39" s="91"/>
      <c r="FB39" s="91"/>
      <c r="FC39" s="91"/>
      <c r="FD39" s="91"/>
      <c r="FE39" s="91"/>
      <c r="FF39" s="91"/>
      <c r="FG39" s="91"/>
      <c r="FH39" s="91"/>
      <c r="FI39" s="91"/>
      <c r="FJ39" s="91"/>
      <c r="FK39" s="91"/>
      <c r="FL39" s="91"/>
      <c r="FM39" s="91"/>
      <c r="FN39" s="91"/>
      <c r="FO39" s="91"/>
      <c r="FP39" s="91"/>
      <c r="FQ39" s="91"/>
      <c r="FR39" s="91"/>
      <c r="FS39" s="91"/>
      <c r="FT39" s="91"/>
      <c r="FU39" s="91"/>
      <c r="FV39" s="91"/>
      <c r="FW39" s="91"/>
      <c r="FX39" s="91"/>
      <c r="FY39" s="91"/>
      <c r="FZ39" s="91"/>
      <c r="GA39" s="91"/>
      <c r="GB39" s="91"/>
      <c r="GC39" s="91"/>
      <c r="GD39" s="91"/>
      <c r="GE39" s="91"/>
      <c r="GF39" s="91"/>
      <c r="GG39" s="91"/>
      <c r="GH39" s="91"/>
      <c r="GI39" s="91"/>
      <c r="GJ39" s="91"/>
      <c r="GK39" s="91"/>
      <c r="GL39" s="91"/>
      <c r="GM39" s="91"/>
      <c r="GN39" s="91"/>
      <c r="GO39" s="91"/>
      <c r="GP39" s="91"/>
      <c r="GQ39" s="91"/>
      <c r="GR39" s="91"/>
      <c r="GS39" s="91"/>
      <c r="GT39" s="91"/>
      <c r="GU39" s="91"/>
      <c r="GV39" s="91"/>
      <c r="GW39" s="91"/>
      <c r="GX39" s="91"/>
      <c r="GY39" s="91"/>
      <c r="GZ39" s="91"/>
      <c r="HA39" s="91"/>
      <c r="HB39" s="91"/>
      <c r="HC39" s="91"/>
      <c r="HD39" s="91"/>
      <c r="HE39" s="91"/>
      <c r="HF39" s="91"/>
      <c r="HG39" s="91"/>
      <c r="HH39" s="91"/>
      <c r="HI39" s="91"/>
      <c r="HJ39" s="91"/>
      <c r="HK39" s="91"/>
      <c r="HL39" s="91"/>
      <c r="HM39" s="91"/>
      <c r="HN39" s="91"/>
      <c r="HO39" s="91"/>
      <c r="HP39" s="91"/>
      <c r="HQ39" s="91"/>
      <c r="HR39" s="91"/>
      <c r="HS39" s="91"/>
      <c r="HT39" s="91"/>
      <c r="HU39" s="91"/>
      <c r="HV39" s="91"/>
      <c r="HW39" s="91"/>
      <c r="HX39" s="91"/>
      <c r="HY39" s="91"/>
      <c r="HZ39" s="91"/>
      <c r="IA39" s="91"/>
      <c r="IB39" s="91"/>
      <c r="IC39" s="91"/>
      <c r="ID39" s="91"/>
      <c r="IE39" s="91"/>
      <c r="IF39" s="91"/>
      <c r="IG39" s="91"/>
      <c r="IH39" s="91"/>
      <c r="II39" s="91"/>
      <c r="IJ39" s="91"/>
      <c r="IK39" s="91"/>
      <c r="IL39" s="91"/>
      <c r="IM39" s="91"/>
      <c r="IN39" s="91"/>
      <c r="IO39" s="91"/>
      <c r="IP39" s="91"/>
      <c r="IQ39" s="91"/>
      <c r="IR39" s="91"/>
      <c r="IS39" s="91"/>
      <c r="IT39" s="91"/>
      <c r="IU39" s="91"/>
      <c r="IV39" s="91"/>
      <c r="IW39" s="91"/>
      <c r="IX39" s="91"/>
      <c r="IY39" s="91"/>
      <c r="IZ39" s="91"/>
      <c r="JA39" s="91"/>
    </row>
    <row r="40" spans="2:261" s="92" customFormat="1" hidden="1" x14ac:dyDescent="0.25">
      <c r="B40" s="91"/>
      <c r="F40" s="93"/>
      <c r="G40" s="91"/>
      <c r="H40" s="91"/>
      <c r="I40" s="91"/>
      <c r="J40" s="91"/>
      <c r="K40" s="91"/>
      <c r="L40" s="94"/>
      <c r="M40" s="91"/>
      <c r="N40" s="91"/>
      <c r="O40" s="91"/>
      <c r="P40" s="91"/>
      <c r="Q40" s="91"/>
      <c r="R40" s="94"/>
      <c r="S40" s="95"/>
      <c r="T40" s="91"/>
      <c r="U40" s="91"/>
      <c r="V40" s="91"/>
      <c r="W40" s="91"/>
      <c r="X40" s="91"/>
      <c r="Y40" s="91"/>
      <c r="Z40" s="91"/>
      <c r="AA40" s="91"/>
      <c r="AB40" s="91"/>
      <c r="AC40" s="91"/>
      <c r="AD40" s="91"/>
      <c r="AE40" s="91"/>
      <c r="AF40" s="91"/>
      <c r="AG40" s="91"/>
      <c r="AH40" s="91"/>
      <c r="AI40" s="91"/>
      <c r="AJ40" s="91"/>
      <c r="AK40" s="91"/>
      <c r="AL40" s="91"/>
      <c r="AM40" s="91"/>
      <c r="AN40" s="91"/>
      <c r="AO40" s="91"/>
      <c r="AP40" s="91"/>
      <c r="AQ40" s="91"/>
      <c r="AR40" s="91"/>
      <c r="AS40" s="91"/>
      <c r="AT40" s="91"/>
      <c r="AU40" s="91"/>
      <c r="AV40" s="91"/>
      <c r="AW40" s="91"/>
      <c r="AX40" s="91"/>
      <c r="AY40" s="91"/>
      <c r="AZ40" s="91"/>
      <c r="BA40" s="91"/>
      <c r="BB40" s="91"/>
      <c r="BC40" s="91"/>
      <c r="BD40" s="91"/>
      <c r="BE40" s="91"/>
      <c r="BF40" s="91"/>
      <c r="BG40" s="91"/>
      <c r="BH40" s="91"/>
      <c r="BI40" s="91"/>
      <c r="BJ40" s="91"/>
      <c r="BK40" s="91"/>
      <c r="BL40" s="91"/>
      <c r="BM40" s="91"/>
      <c r="BN40" s="91"/>
      <c r="BO40" s="91"/>
      <c r="BP40" s="91"/>
      <c r="BQ40" s="91"/>
      <c r="BR40" s="91"/>
      <c r="BS40" s="91"/>
      <c r="BT40" s="91"/>
      <c r="BU40" s="91"/>
      <c r="BV40" s="91"/>
      <c r="BW40" s="91"/>
      <c r="BX40" s="91"/>
      <c r="BY40" s="91"/>
      <c r="BZ40" s="91"/>
      <c r="CA40" s="91"/>
      <c r="CB40" s="91"/>
      <c r="CC40" s="91"/>
      <c r="CD40" s="91"/>
      <c r="CE40" s="91"/>
      <c r="CF40" s="91"/>
      <c r="CG40" s="91"/>
      <c r="CH40" s="91"/>
      <c r="CI40" s="91"/>
      <c r="CJ40" s="91"/>
      <c r="CK40" s="91"/>
      <c r="CL40" s="91"/>
      <c r="CM40" s="91"/>
      <c r="CN40" s="91"/>
      <c r="CO40" s="91"/>
      <c r="CP40" s="91"/>
      <c r="CQ40" s="91"/>
      <c r="CR40" s="91"/>
      <c r="CS40" s="91"/>
      <c r="CT40" s="91"/>
      <c r="CU40" s="91"/>
      <c r="CV40" s="91"/>
      <c r="CW40" s="91"/>
      <c r="CX40" s="91"/>
      <c r="CY40" s="91"/>
      <c r="CZ40" s="91"/>
      <c r="DA40" s="91"/>
      <c r="DB40" s="91"/>
      <c r="DC40" s="91"/>
      <c r="DD40" s="91"/>
      <c r="DE40" s="91"/>
      <c r="DF40" s="91"/>
      <c r="DG40" s="91"/>
      <c r="DH40" s="91"/>
      <c r="DI40" s="91"/>
      <c r="DJ40" s="91"/>
      <c r="DK40" s="91"/>
      <c r="DL40" s="91"/>
      <c r="DM40" s="91"/>
      <c r="DN40" s="91"/>
      <c r="DO40" s="91"/>
      <c r="DP40" s="91"/>
      <c r="DQ40" s="91"/>
      <c r="DR40" s="91"/>
      <c r="DS40" s="91"/>
      <c r="DT40" s="91"/>
      <c r="DU40" s="91"/>
      <c r="DV40" s="91"/>
      <c r="DW40" s="91"/>
      <c r="DX40" s="91"/>
      <c r="DY40" s="91"/>
      <c r="DZ40" s="91"/>
      <c r="EA40" s="91"/>
      <c r="EB40" s="91"/>
      <c r="EC40" s="91"/>
      <c r="ED40" s="91"/>
      <c r="EE40" s="91"/>
      <c r="EF40" s="91"/>
      <c r="EG40" s="91"/>
      <c r="EH40" s="91"/>
      <c r="EI40" s="91"/>
      <c r="EJ40" s="91"/>
      <c r="EK40" s="91"/>
      <c r="EL40" s="91"/>
      <c r="EM40" s="91"/>
      <c r="EN40" s="91"/>
      <c r="EO40" s="91"/>
      <c r="EP40" s="91"/>
      <c r="EQ40" s="91"/>
      <c r="ER40" s="91"/>
      <c r="ES40" s="91"/>
      <c r="ET40" s="91"/>
      <c r="EU40" s="91"/>
      <c r="EV40" s="91"/>
      <c r="EW40" s="91"/>
      <c r="EX40" s="91"/>
      <c r="EY40" s="91"/>
      <c r="EZ40" s="91"/>
      <c r="FA40" s="91"/>
      <c r="FB40" s="91"/>
      <c r="FC40" s="91"/>
      <c r="FD40" s="91"/>
      <c r="FE40" s="91"/>
      <c r="FF40" s="91"/>
      <c r="FG40" s="91"/>
      <c r="FH40" s="91"/>
      <c r="FI40" s="91"/>
      <c r="FJ40" s="91"/>
      <c r="FK40" s="91"/>
      <c r="FL40" s="91"/>
      <c r="FM40" s="91"/>
      <c r="FN40" s="91"/>
      <c r="FO40" s="91"/>
      <c r="FP40" s="91"/>
      <c r="FQ40" s="91"/>
      <c r="FR40" s="91"/>
      <c r="FS40" s="91"/>
      <c r="FT40" s="91"/>
      <c r="FU40" s="91"/>
      <c r="FV40" s="91"/>
      <c r="FW40" s="91"/>
      <c r="FX40" s="91"/>
      <c r="FY40" s="91"/>
      <c r="FZ40" s="91"/>
      <c r="GA40" s="91"/>
      <c r="GB40" s="91"/>
      <c r="GC40" s="91"/>
      <c r="GD40" s="91"/>
      <c r="GE40" s="91"/>
      <c r="GF40" s="91"/>
      <c r="GG40" s="91"/>
      <c r="GH40" s="91"/>
      <c r="GI40" s="91"/>
      <c r="GJ40" s="91"/>
      <c r="GK40" s="91"/>
      <c r="GL40" s="91"/>
      <c r="GM40" s="91"/>
      <c r="GN40" s="91"/>
      <c r="GO40" s="91"/>
      <c r="GP40" s="91"/>
      <c r="GQ40" s="91"/>
      <c r="GR40" s="91"/>
      <c r="GS40" s="91"/>
      <c r="GT40" s="91"/>
      <c r="GU40" s="91"/>
      <c r="GV40" s="91"/>
      <c r="GW40" s="91"/>
      <c r="GX40" s="91"/>
      <c r="GY40" s="91"/>
      <c r="GZ40" s="91"/>
      <c r="HA40" s="91"/>
      <c r="HB40" s="91"/>
      <c r="HC40" s="91"/>
      <c r="HD40" s="91"/>
      <c r="HE40" s="91"/>
      <c r="HF40" s="91"/>
      <c r="HG40" s="91"/>
      <c r="HH40" s="91"/>
      <c r="HI40" s="91"/>
      <c r="HJ40" s="91"/>
      <c r="HK40" s="91"/>
      <c r="HL40" s="91"/>
      <c r="HM40" s="91"/>
      <c r="HN40" s="91"/>
      <c r="HO40" s="91"/>
      <c r="HP40" s="91"/>
      <c r="HQ40" s="91"/>
      <c r="HR40" s="91"/>
      <c r="HS40" s="91"/>
      <c r="HT40" s="91"/>
      <c r="HU40" s="91"/>
      <c r="HV40" s="91"/>
      <c r="HW40" s="91"/>
      <c r="HX40" s="91"/>
      <c r="HY40" s="91"/>
      <c r="HZ40" s="91"/>
      <c r="IA40" s="91"/>
      <c r="IB40" s="91"/>
      <c r="IC40" s="91"/>
      <c r="ID40" s="91"/>
      <c r="IE40" s="91"/>
      <c r="IF40" s="91"/>
      <c r="IG40" s="91"/>
      <c r="IH40" s="91"/>
      <c r="II40" s="91"/>
      <c r="IJ40" s="91"/>
      <c r="IK40" s="91"/>
      <c r="IL40" s="91"/>
      <c r="IM40" s="91"/>
      <c r="IN40" s="91"/>
      <c r="IO40" s="91"/>
      <c r="IP40" s="91"/>
      <c r="IQ40" s="91"/>
      <c r="IR40" s="91"/>
      <c r="IS40" s="91"/>
      <c r="IT40" s="91"/>
      <c r="IU40" s="91"/>
      <c r="IV40" s="91"/>
      <c r="IW40" s="91"/>
      <c r="IX40" s="91"/>
      <c r="IY40" s="91"/>
      <c r="IZ40" s="91"/>
      <c r="JA40" s="91"/>
    </row>
    <row r="41" spans="2:261" s="92" customFormat="1" hidden="1" x14ac:dyDescent="0.25">
      <c r="B41" s="91"/>
      <c r="F41" s="93"/>
      <c r="G41" s="91"/>
      <c r="H41" s="91"/>
      <c r="I41" s="91"/>
      <c r="J41" s="91"/>
      <c r="K41" s="91"/>
      <c r="L41" s="94"/>
      <c r="M41" s="91"/>
      <c r="N41" s="91"/>
      <c r="O41" s="91"/>
      <c r="P41" s="91"/>
      <c r="Q41" s="91"/>
      <c r="R41" s="94"/>
      <c r="S41" s="95"/>
      <c r="T41" s="91"/>
      <c r="U41" s="91"/>
      <c r="V41" s="91"/>
      <c r="W41" s="91"/>
      <c r="X41" s="91"/>
      <c r="Y41" s="91"/>
      <c r="Z41" s="91"/>
      <c r="AA41" s="91"/>
      <c r="AB41" s="91"/>
      <c r="AC41" s="91"/>
      <c r="AD41" s="91"/>
      <c r="AE41" s="91"/>
      <c r="AF41" s="91"/>
      <c r="AG41" s="91"/>
      <c r="AH41" s="91"/>
      <c r="AI41" s="91"/>
      <c r="AJ41" s="91"/>
      <c r="AK41" s="91"/>
      <c r="AL41" s="91"/>
      <c r="AM41" s="91"/>
      <c r="AN41" s="91"/>
      <c r="AO41" s="91"/>
      <c r="AP41" s="91"/>
      <c r="AQ41" s="91"/>
      <c r="AR41" s="91"/>
      <c r="AS41" s="91"/>
      <c r="AT41" s="91"/>
      <c r="AU41" s="91"/>
      <c r="AV41" s="91"/>
      <c r="AW41" s="91"/>
      <c r="AX41" s="91"/>
      <c r="AY41" s="91"/>
      <c r="AZ41" s="91"/>
      <c r="BA41" s="91"/>
      <c r="BB41" s="91"/>
      <c r="BC41" s="91"/>
      <c r="BD41" s="91"/>
      <c r="BE41" s="91"/>
      <c r="BF41" s="91"/>
      <c r="BG41" s="91"/>
      <c r="BH41" s="91"/>
      <c r="BI41" s="91"/>
      <c r="BJ41" s="91"/>
      <c r="BK41" s="91"/>
      <c r="BL41" s="91"/>
      <c r="BM41" s="91"/>
      <c r="BN41" s="91"/>
      <c r="BO41" s="91"/>
      <c r="BP41" s="91"/>
      <c r="BQ41" s="91"/>
      <c r="BR41" s="91"/>
      <c r="BS41" s="91"/>
      <c r="BT41" s="91"/>
      <c r="BU41" s="91"/>
      <c r="BV41" s="91"/>
      <c r="BW41" s="91"/>
      <c r="BX41" s="91"/>
      <c r="BY41" s="91"/>
      <c r="BZ41" s="91"/>
      <c r="CA41" s="91"/>
      <c r="CB41" s="91"/>
      <c r="CC41" s="91"/>
      <c r="CD41" s="91"/>
      <c r="CE41" s="91"/>
      <c r="CF41" s="91"/>
      <c r="CG41" s="91"/>
      <c r="CH41" s="91"/>
      <c r="CI41" s="91"/>
      <c r="CJ41" s="91"/>
      <c r="CK41" s="91"/>
      <c r="CL41" s="91"/>
      <c r="CM41" s="91"/>
      <c r="CN41" s="91"/>
      <c r="CO41" s="91"/>
      <c r="CP41" s="91"/>
      <c r="CQ41" s="91"/>
      <c r="CR41" s="91"/>
      <c r="CS41" s="91"/>
      <c r="CT41" s="91"/>
      <c r="CU41" s="91"/>
      <c r="CV41" s="91"/>
      <c r="CW41" s="91"/>
      <c r="CX41" s="91"/>
      <c r="CY41" s="91"/>
      <c r="CZ41" s="91"/>
      <c r="DA41" s="91"/>
      <c r="DB41" s="91"/>
      <c r="DC41" s="91"/>
      <c r="DD41" s="91"/>
      <c r="DE41" s="91"/>
      <c r="DF41" s="91"/>
      <c r="DG41" s="91"/>
      <c r="DH41" s="91"/>
      <c r="DI41" s="91"/>
      <c r="DJ41" s="91"/>
      <c r="DK41" s="91"/>
      <c r="DL41" s="91"/>
      <c r="DM41" s="91"/>
      <c r="DN41" s="91"/>
      <c r="DO41" s="91"/>
      <c r="DP41" s="91"/>
      <c r="DQ41" s="91"/>
      <c r="DR41" s="91"/>
      <c r="DS41" s="91"/>
      <c r="DT41" s="91"/>
      <c r="DU41" s="91"/>
      <c r="DV41" s="91"/>
      <c r="DW41" s="91"/>
      <c r="DX41" s="91"/>
      <c r="DY41" s="91"/>
      <c r="DZ41" s="91"/>
      <c r="EA41" s="91"/>
      <c r="EB41" s="91"/>
      <c r="EC41" s="91"/>
      <c r="ED41" s="91"/>
      <c r="EE41" s="91"/>
      <c r="EF41" s="91"/>
      <c r="EG41" s="91"/>
      <c r="EH41" s="91"/>
      <c r="EI41" s="91"/>
      <c r="EJ41" s="91"/>
      <c r="EK41" s="91"/>
      <c r="EL41" s="91"/>
      <c r="EM41" s="91"/>
      <c r="EN41" s="91"/>
      <c r="EO41" s="91"/>
      <c r="EP41" s="91"/>
      <c r="EQ41" s="91"/>
      <c r="ER41" s="91"/>
      <c r="ES41" s="91"/>
      <c r="ET41" s="91"/>
      <c r="EU41" s="91"/>
      <c r="EV41" s="91"/>
      <c r="EW41" s="91"/>
      <c r="EX41" s="91"/>
      <c r="EY41" s="91"/>
      <c r="EZ41" s="91"/>
      <c r="FA41" s="91"/>
      <c r="FB41" s="91"/>
      <c r="FC41" s="91"/>
      <c r="FD41" s="91"/>
      <c r="FE41" s="91"/>
      <c r="FF41" s="91"/>
      <c r="FG41" s="91"/>
      <c r="FH41" s="91"/>
      <c r="FI41" s="91"/>
      <c r="FJ41" s="91"/>
      <c r="FK41" s="91"/>
      <c r="FL41" s="91"/>
      <c r="FM41" s="91"/>
      <c r="FN41" s="91"/>
      <c r="FO41" s="91"/>
      <c r="FP41" s="91"/>
      <c r="FQ41" s="91"/>
      <c r="FR41" s="91"/>
      <c r="FS41" s="91"/>
      <c r="FT41" s="91"/>
      <c r="FU41" s="91"/>
      <c r="FV41" s="91"/>
      <c r="FW41" s="91"/>
      <c r="FX41" s="91"/>
      <c r="FY41" s="91"/>
      <c r="FZ41" s="91"/>
      <c r="GA41" s="91"/>
      <c r="GB41" s="91"/>
      <c r="GC41" s="91"/>
      <c r="GD41" s="91"/>
      <c r="GE41" s="91"/>
      <c r="GF41" s="91"/>
      <c r="GG41" s="91"/>
      <c r="GH41" s="91"/>
      <c r="GI41" s="91"/>
      <c r="GJ41" s="91"/>
      <c r="GK41" s="91"/>
      <c r="GL41" s="91"/>
      <c r="GM41" s="91"/>
      <c r="GN41" s="91"/>
      <c r="GO41" s="91"/>
      <c r="GP41" s="91"/>
      <c r="GQ41" s="91"/>
      <c r="GR41" s="91"/>
      <c r="GS41" s="91"/>
      <c r="GT41" s="91"/>
      <c r="GU41" s="91"/>
      <c r="GV41" s="91"/>
      <c r="GW41" s="91"/>
      <c r="GX41" s="91"/>
      <c r="GY41" s="91"/>
      <c r="GZ41" s="91"/>
      <c r="HA41" s="91"/>
      <c r="HB41" s="91"/>
      <c r="HC41" s="91"/>
      <c r="HD41" s="91"/>
      <c r="HE41" s="91"/>
      <c r="HF41" s="91"/>
      <c r="HG41" s="91"/>
      <c r="HH41" s="91"/>
      <c r="HI41" s="91"/>
      <c r="HJ41" s="91"/>
      <c r="HK41" s="91"/>
      <c r="HL41" s="91"/>
      <c r="HM41" s="91"/>
      <c r="HN41" s="91"/>
      <c r="HO41" s="91"/>
      <c r="HP41" s="91"/>
      <c r="HQ41" s="91"/>
      <c r="HR41" s="91"/>
      <c r="HS41" s="91"/>
      <c r="HT41" s="91"/>
      <c r="HU41" s="91"/>
      <c r="HV41" s="91"/>
      <c r="HW41" s="91"/>
      <c r="HX41" s="91"/>
      <c r="HY41" s="91"/>
      <c r="HZ41" s="91"/>
      <c r="IA41" s="91"/>
      <c r="IB41" s="91"/>
      <c r="IC41" s="91"/>
      <c r="ID41" s="91"/>
      <c r="IE41" s="91"/>
      <c r="IF41" s="91"/>
      <c r="IG41" s="91"/>
      <c r="IH41" s="91"/>
      <c r="II41" s="91"/>
      <c r="IJ41" s="91"/>
      <c r="IK41" s="91"/>
      <c r="IL41" s="91"/>
      <c r="IM41" s="91"/>
      <c r="IN41" s="91"/>
      <c r="IO41" s="91"/>
      <c r="IP41" s="91"/>
      <c r="IQ41" s="91"/>
      <c r="IR41" s="91"/>
      <c r="IS41" s="91"/>
      <c r="IT41" s="91"/>
      <c r="IU41" s="91"/>
      <c r="IV41" s="91"/>
      <c r="IW41" s="91"/>
      <c r="IX41" s="91"/>
      <c r="IY41" s="91"/>
      <c r="IZ41" s="91"/>
      <c r="JA41" s="91"/>
    </row>
    <row r="42" spans="2:261" s="92" customFormat="1" hidden="1" x14ac:dyDescent="0.25">
      <c r="B42" s="91"/>
      <c r="F42" s="93"/>
      <c r="G42" s="91"/>
      <c r="H42" s="91"/>
      <c r="I42" s="91"/>
      <c r="J42" s="91"/>
      <c r="K42" s="91"/>
      <c r="L42" s="94"/>
      <c r="M42" s="91"/>
      <c r="N42" s="91"/>
      <c r="O42" s="91"/>
      <c r="P42" s="91"/>
      <c r="Q42" s="91"/>
      <c r="R42" s="94"/>
      <c r="S42" s="95"/>
      <c r="T42" s="91"/>
      <c r="U42" s="91"/>
      <c r="V42" s="91"/>
      <c r="W42" s="91"/>
      <c r="X42" s="91"/>
      <c r="Y42" s="91"/>
      <c r="Z42" s="91"/>
      <c r="AA42" s="91"/>
      <c r="AB42" s="91"/>
      <c r="AC42" s="91"/>
      <c r="AD42" s="91"/>
      <c r="AE42" s="91"/>
      <c r="AF42" s="91"/>
      <c r="AG42" s="91"/>
      <c r="AH42" s="91"/>
      <c r="AI42" s="91"/>
      <c r="AJ42" s="91"/>
      <c r="AK42" s="91"/>
      <c r="AL42" s="91"/>
      <c r="AM42" s="91"/>
      <c r="AN42" s="91"/>
      <c r="AO42" s="91"/>
      <c r="AP42" s="91"/>
      <c r="AQ42" s="91"/>
      <c r="AR42" s="91"/>
      <c r="AS42" s="91"/>
      <c r="AT42" s="91"/>
      <c r="AU42" s="91"/>
      <c r="AV42" s="91"/>
      <c r="AW42" s="91"/>
      <c r="AX42" s="91"/>
      <c r="AY42" s="91"/>
      <c r="AZ42" s="91"/>
      <c r="BA42" s="91"/>
      <c r="BB42" s="91"/>
      <c r="BC42" s="91"/>
      <c r="BD42" s="91"/>
      <c r="BE42" s="91"/>
      <c r="BF42" s="91"/>
      <c r="BG42" s="91"/>
      <c r="BH42" s="91"/>
      <c r="BI42" s="91"/>
      <c r="BJ42" s="91"/>
      <c r="BK42" s="91"/>
      <c r="BL42" s="91"/>
      <c r="BM42" s="91"/>
      <c r="BN42" s="91"/>
      <c r="BO42" s="91"/>
      <c r="BP42" s="91"/>
      <c r="BQ42" s="91"/>
      <c r="BR42" s="91"/>
      <c r="BS42" s="91"/>
      <c r="BT42" s="91"/>
      <c r="BU42" s="91"/>
      <c r="BV42" s="91"/>
      <c r="BW42" s="91"/>
      <c r="BX42" s="91"/>
      <c r="BY42" s="91"/>
      <c r="BZ42" s="91"/>
      <c r="CA42" s="91"/>
      <c r="CB42" s="91"/>
      <c r="CC42" s="91"/>
      <c r="CD42" s="91"/>
      <c r="CE42" s="91"/>
      <c r="CF42" s="91"/>
      <c r="CG42" s="91"/>
      <c r="CH42" s="91"/>
      <c r="CI42" s="91"/>
      <c r="CJ42" s="91"/>
      <c r="CK42" s="91"/>
      <c r="CL42" s="91"/>
      <c r="CM42" s="91"/>
      <c r="CN42" s="91"/>
      <c r="CO42" s="91"/>
      <c r="CP42" s="91"/>
      <c r="CQ42" s="91"/>
      <c r="CR42" s="91"/>
      <c r="CS42" s="91"/>
      <c r="CT42" s="91"/>
      <c r="CU42" s="91"/>
      <c r="CV42" s="91"/>
      <c r="CW42" s="91"/>
      <c r="CX42" s="91"/>
      <c r="CY42" s="91"/>
      <c r="CZ42" s="91"/>
      <c r="DA42" s="91"/>
      <c r="DB42" s="91"/>
      <c r="DC42" s="91"/>
      <c r="DD42" s="91"/>
      <c r="DE42" s="91"/>
      <c r="DF42" s="91"/>
      <c r="DG42" s="91"/>
      <c r="DH42" s="91"/>
      <c r="DI42" s="91"/>
      <c r="DJ42" s="91"/>
      <c r="DK42" s="91"/>
      <c r="DL42" s="91"/>
      <c r="DM42" s="91"/>
      <c r="DN42" s="91"/>
      <c r="DO42" s="91"/>
      <c r="DP42" s="91"/>
      <c r="DQ42" s="91"/>
      <c r="DR42" s="91"/>
      <c r="DS42" s="91"/>
      <c r="DT42" s="91"/>
      <c r="DU42" s="91"/>
      <c r="DV42" s="91"/>
      <c r="DW42" s="91"/>
      <c r="DX42" s="91"/>
      <c r="DY42" s="91"/>
      <c r="DZ42" s="91"/>
      <c r="EA42" s="91"/>
      <c r="EB42" s="91"/>
      <c r="EC42" s="91"/>
      <c r="ED42" s="91"/>
      <c r="EE42" s="91"/>
      <c r="EF42" s="91"/>
      <c r="EG42" s="91"/>
      <c r="EH42" s="91"/>
      <c r="EI42" s="91"/>
      <c r="EJ42" s="91"/>
      <c r="EK42" s="91"/>
      <c r="EL42" s="91"/>
      <c r="EM42" s="91"/>
      <c r="EN42" s="91"/>
      <c r="EO42" s="91"/>
      <c r="EP42" s="91"/>
      <c r="EQ42" s="91"/>
      <c r="ER42" s="91"/>
      <c r="ES42" s="91"/>
      <c r="ET42" s="91"/>
      <c r="EU42" s="91"/>
      <c r="EV42" s="91"/>
      <c r="EW42" s="91"/>
      <c r="EX42" s="91"/>
      <c r="EY42" s="91"/>
      <c r="EZ42" s="91"/>
      <c r="FA42" s="91"/>
      <c r="FB42" s="91"/>
      <c r="FC42" s="91"/>
      <c r="FD42" s="91"/>
      <c r="FE42" s="91"/>
      <c r="FF42" s="91"/>
      <c r="FG42" s="91"/>
      <c r="FH42" s="91"/>
      <c r="FI42" s="91"/>
      <c r="FJ42" s="91"/>
      <c r="FK42" s="91"/>
      <c r="FL42" s="91"/>
      <c r="FM42" s="91"/>
      <c r="FN42" s="91"/>
      <c r="FO42" s="91"/>
      <c r="FP42" s="91"/>
      <c r="FQ42" s="91"/>
      <c r="FR42" s="91"/>
      <c r="FS42" s="91"/>
      <c r="FT42" s="91"/>
      <c r="FU42" s="91"/>
      <c r="FV42" s="91"/>
      <c r="FW42" s="91"/>
      <c r="FX42" s="91"/>
      <c r="FY42" s="91"/>
      <c r="FZ42" s="91"/>
      <c r="GA42" s="91"/>
      <c r="GB42" s="91"/>
      <c r="GC42" s="91"/>
      <c r="GD42" s="91"/>
      <c r="GE42" s="91"/>
      <c r="GF42" s="91"/>
      <c r="GG42" s="91"/>
      <c r="GH42" s="91"/>
      <c r="GI42" s="91"/>
      <c r="GJ42" s="91"/>
      <c r="GK42" s="91"/>
      <c r="GL42" s="91"/>
      <c r="GM42" s="91"/>
      <c r="GN42" s="91"/>
      <c r="GO42" s="91"/>
      <c r="GP42" s="91"/>
      <c r="GQ42" s="91"/>
      <c r="GR42" s="91"/>
      <c r="GS42" s="91"/>
      <c r="GT42" s="91"/>
      <c r="GU42" s="91"/>
      <c r="GV42" s="91"/>
      <c r="GW42" s="91"/>
      <c r="GX42" s="91"/>
      <c r="GY42" s="91"/>
      <c r="GZ42" s="91"/>
      <c r="HA42" s="91"/>
      <c r="HB42" s="91"/>
      <c r="HC42" s="91"/>
      <c r="HD42" s="91"/>
      <c r="HE42" s="91"/>
      <c r="HF42" s="91"/>
      <c r="HG42" s="91"/>
      <c r="HH42" s="91"/>
      <c r="HI42" s="91"/>
      <c r="HJ42" s="91"/>
      <c r="HK42" s="91"/>
      <c r="HL42" s="91"/>
      <c r="HM42" s="91"/>
      <c r="HN42" s="91"/>
      <c r="HO42" s="91"/>
      <c r="HP42" s="91"/>
      <c r="HQ42" s="91"/>
      <c r="HR42" s="91"/>
      <c r="HS42" s="91"/>
      <c r="HT42" s="91"/>
      <c r="HU42" s="91"/>
      <c r="HV42" s="91"/>
      <c r="HW42" s="91"/>
      <c r="HX42" s="91"/>
      <c r="HY42" s="91"/>
      <c r="HZ42" s="91"/>
      <c r="IA42" s="91"/>
      <c r="IB42" s="91"/>
      <c r="IC42" s="91"/>
      <c r="ID42" s="91"/>
      <c r="IE42" s="91"/>
      <c r="IF42" s="91"/>
      <c r="IG42" s="91"/>
      <c r="IH42" s="91"/>
      <c r="II42" s="91"/>
      <c r="IJ42" s="91"/>
      <c r="IK42" s="91"/>
      <c r="IL42" s="91"/>
      <c r="IM42" s="91"/>
      <c r="IN42" s="91"/>
      <c r="IO42" s="91"/>
      <c r="IP42" s="91"/>
      <c r="IQ42" s="91"/>
      <c r="IR42" s="91"/>
      <c r="IS42" s="91"/>
      <c r="IT42" s="91"/>
      <c r="IU42" s="91"/>
      <c r="IV42" s="91"/>
      <c r="IW42" s="91"/>
      <c r="IX42" s="91"/>
      <c r="IY42" s="91"/>
      <c r="IZ42" s="91"/>
      <c r="JA42" s="91"/>
    </row>
    <row r="43" spans="2:261" s="92" customFormat="1" hidden="1" x14ac:dyDescent="0.25">
      <c r="B43" s="91"/>
      <c r="F43" s="93"/>
      <c r="G43" s="91"/>
      <c r="H43" s="91"/>
      <c r="I43" s="91"/>
      <c r="J43" s="91"/>
      <c r="K43" s="91"/>
      <c r="L43" s="94"/>
      <c r="M43" s="91"/>
      <c r="N43" s="91"/>
      <c r="O43" s="91"/>
      <c r="P43" s="91"/>
      <c r="Q43" s="91"/>
      <c r="R43" s="94"/>
      <c r="S43" s="95"/>
      <c r="T43" s="91"/>
      <c r="U43" s="91"/>
      <c r="V43" s="91"/>
      <c r="W43" s="91"/>
      <c r="X43" s="91"/>
      <c r="Y43" s="91"/>
      <c r="Z43" s="91"/>
      <c r="AA43" s="91"/>
      <c r="AB43" s="91"/>
      <c r="AC43" s="91"/>
      <c r="AD43" s="91"/>
      <c r="AE43" s="91"/>
      <c r="AF43" s="91"/>
      <c r="AG43" s="91"/>
      <c r="AH43" s="91"/>
      <c r="AI43" s="91"/>
      <c r="AJ43" s="91"/>
      <c r="AK43" s="91"/>
      <c r="AL43" s="91"/>
      <c r="AM43" s="91"/>
      <c r="AN43" s="91"/>
      <c r="AO43" s="91"/>
      <c r="AP43" s="91"/>
      <c r="AQ43" s="91"/>
      <c r="AR43" s="91"/>
      <c r="AS43" s="91"/>
      <c r="AT43" s="91"/>
      <c r="AU43" s="91"/>
      <c r="AV43" s="91"/>
      <c r="AW43" s="91"/>
      <c r="AX43" s="91"/>
      <c r="AY43" s="91"/>
      <c r="AZ43" s="91"/>
      <c r="BA43" s="91"/>
      <c r="BB43" s="91"/>
      <c r="BC43" s="91"/>
      <c r="BD43" s="91"/>
      <c r="BE43" s="91"/>
      <c r="BF43" s="91"/>
      <c r="BG43" s="91"/>
      <c r="BH43" s="91"/>
      <c r="BI43" s="91"/>
      <c r="BJ43" s="91"/>
      <c r="BK43" s="91"/>
      <c r="BL43" s="91"/>
      <c r="BM43" s="91"/>
      <c r="BN43" s="91"/>
      <c r="BO43" s="91"/>
      <c r="BP43" s="91"/>
      <c r="BQ43" s="91"/>
      <c r="BR43" s="91"/>
      <c r="BS43" s="91"/>
      <c r="BT43" s="91"/>
      <c r="BU43" s="91"/>
      <c r="BV43" s="91"/>
      <c r="BW43" s="91"/>
      <c r="BX43" s="91"/>
      <c r="BY43" s="91"/>
      <c r="BZ43" s="91"/>
      <c r="CA43" s="91"/>
      <c r="CB43" s="91"/>
      <c r="CC43" s="91"/>
      <c r="CD43" s="91"/>
      <c r="CE43" s="91"/>
      <c r="CF43" s="91"/>
      <c r="CG43" s="91"/>
      <c r="CH43" s="91"/>
      <c r="CI43" s="91"/>
      <c r="CJ43" s="91"/>
      <c r="CK43" s="91"/>
      <c r="CL43" s="91"/>
      <c r="CM43" s="91"/>
      <c r="CN43" s="91"/>
      <c r="CO43" s="91"/>
      <c r="CP43" s="91"/>
      <c r="CQ43" s="91"/>
      <c r="CR43" s="91"/>
      <c r="CS43" s="91"/>
      <c r="CT43" s="91"/>
      <c r="CU43" s="91"/>
      <c r="CV43" s="91"/>
      <c r="CW43" s="91"/>
      <c r="CX43" s="91"/>
      <c r="CY43" s="91"/>
      <c r="CZ43" s="91"/>
      <c r="DA43" s="91"/>
      <c r="DB43" s="91"/>
      <c r="DC43" s="91"/>
      <c r="DD43" s="91"/>
      <c r="DE43" s="91"/>
      <c r="DF43" s="91"/>
      <c r="DG43" s="91"/>
      <c r="DH43" s="91"/>
      <c r="DI43" s="91"/>
      <c r="DJ43" s="91"/>
      <c r="DK43" s="91"/>
      <c r="DL43" s="91"/>
      <c r="DM43" s="91"/>
      <c r="DN43" s="91"/>
      <c r="DO43" s="91"/>
      <c r="DP43" s="91"/>
      <c r="DQ43" s="91"/>
      <c r="DR43" s="91"/>
      <c r="DS43" s="91"/>
      <c r="DT43" s="91"/>
      <c r="DU43" s="91"/>
      <c r="DV43" s="91"/>
      <c r="DW43" s="91"/>
      <c r="DX43" s="91"/>
      <c r="DY43" s="91"/>
      <c r="DZ43" s="91"/>
      <c r="EA43" s="91"/>
      <c r="EB43" s="91"/>
      <c r="EC43" s="91"/>
      <c r="ED43" s="91"/>
      <c r="EE43" s="91"/>
      <c r="EF43" s="91"/>
      <c r="EG43" s="91"/>
      <c r="EH43" s="91"/>
      <c r="EI43" s="91"/>
      <c r="EJ43" s="91"/>
      <c r="EK43" s="91"/>
      <c r="EL43" s="91"/>
      <c r="EM43" s="91"/>
      <c r="EN43" s="91"/>
      <c r="EO43" s="91"/>
      <c r="EP43" s="91"/>
      <c r="EQ43" s="91"/>
      <c r="ER43" s="91"/>
      <c r="ES43" s="91"/>
      <c r="ET43" s="91"/>
      <c r="EU43" s="91"/>
      <c r="EV43" s="91"/>
      <c r="EW43" s="91"/>
      <c r="EX43" s="91"/>
      <c r="EY43" s="91"/>
      <c r="EZ43" s="91"/>
      <c r="FA43" s="91"/>
      <c r="FB43" s="91"/>
      <c r="FC43" s="91"/>
      <c r="FD43" s="91"/>
      <c r="FE43" s="91"/>
      <c r="FF43" s="91"/>
      <c r="FG43" s="91"/>
      <c r="FH43" s="91"/>
      <c r="FI43" s="91"/>
      <c r="FJ43" s="91"/>
      <c r="FK43" s="91"/>
      <c r="FL43" s="91"/>
      <c r="FM43" s="91"/>
      <c r="FN43" s="91"/>
      <c r="FO43" s="91"/>
      <c r="FP43" s="91"/>
      <c r="FQ43" s="91"/>
      <c r="FR43" s="91"/>
      <c r="FS43" s="91"/>
      <c r="FT43" s="91"/>
      <c r="FU43" s="91"/>
      <c r="FV43" s="91"/>
      <c r="FW43" s="91"/>
      <c r="FX43" s="91"/>
      <c r="FY43" s="91"/>
      <c r="FZ43" s="91"/>
      <c r="GA43" s="91"/>
      <c r="GB43" s="91"/>
      <c r="GC43" s="91"/>
      <c r="GD43" s="91"/>
      <c r="GE43" s="91"/>
      <c r="GF43" s="91"/>
      <c r="GG43" s="91"/>
      <c r="GH43" s="91"/>
      <c r="GI43" s="91"/>
      <c r="GJ43" s="91"/>
      <c r="GK43" s="91"/>
      <c r="GL43" s="91"/>
      <c r="GM43" s="91"/>
      <c r="GN43" s="91"/>
      <c r="GO43" s="91"/>
      <c r="GP43" s="91"/>
      <c r="GQ43" s="91"/>
      <c r="GR43" s="91"/>
      <c r="GS43" s="91"/>
      <c r="GT43" s="91"/>
      <c r="GU43" s="91"/>
      <c r="GV43" s="91"/>
      <c r="GW43" s="91"/>
      <c r="GX43" s="91"/>
      <c r="GY43" s="91"/>
      <c r="GZ43" s="91"/>
      <c r="HA43" s="91"/>
      <c r="HB43" s="91"/>
      <c r="HC43" s="91"/>
      <c r="HD43" s="91"/>
      <c r="HE43" s="91"/>
      <c r="HF43" s="91"/>
      <c r="HG43" s="91"/>
      <c r="HH43" s="91"/>
      <c r="HI43" s="91"/>
      <c r="HJ43" s="91"/>
      <c r="HK43" s="91"/>
      <c r="HL43" s="91"/>
      <c r="HM43" s="91"/>
      <c r="HN43" s="91"/>
      <c r="HO43" s="91"/>
      <c r="HP43" s="91"/>
      <c r="HQ43" s="91"/>
      <c r="HR43" s="91"/>
      <c r="HS43" s="91"/>
      <c r="HT43" s="91"/>
      <c r="HU43" s="91"/>
      <c r="HV43" s="91"/>
      <c r="HW43" s="91"/>
      <c r="HX43" s="91"/>
      <c r="HY43" s="91"/>
      <c r="HZ43" s="91"/>
      <c r="IA43" s="91"/>
      <c r="IB43" s="91"/>
      <c r="IC43" s="91"/>
      <c r="ID43" s="91"/>
      <c r="IE43" s="91"/>
      <c r="IF43" s="91"/>
      <c r="IG43" s="91"/>
      <c r="IH43" s="91"/>
      <c r="II43" s="91"/>
      <c r="IJ43" s="91"/>
      <c r="IK43" s="91"/>
      <c r="IL43" s="91"/>
      <c r="IM43" s="91"/>
      <c r="IN43" s="91"/>
      <c r="IO43" s="91"/>
      <c r="IP43" s="91"/>
      <c r="IQ43" s="91"/>
      <c r="IR43" s="91"/>
      <c r="IS43" s="91"/>
      <c r="IT43" s="91"/>
      <c r="IU43" s="91"/>
      <c r="IV43" s="91"/>
      <c r="IW43" s="91"/>
      <c r="IX43" s="91"/>
      <c r="IY43" s="91"/>
      <c r="IZ43" s="91"/>
      <c r="JA43" s="91"/>
    </row>
    <row r="44" spans="2:261" s="92" customFormat="1" hidden="1" x14ac:dyDescent="0.25">
      <c r="B44" s="91"/>
      <c r="F44" s="93"/>
      <c r="G44" s="91"/>
      <c r="H44" s="91"/>
      <c r="I44" s="91"/>
      <c r="J44" s="91"/>
      <c r="K44" s="91"/>
      <c r="L44" s="94"/>
      <c r="M44" s="91"/>
      <c r="N44" s="91"/>
      <c r="O44" s="91"/>
      <c r="P44" s="91"/>
      <c r="Q44" s="91"/>
      <c r="R44" s="94"/>
      <c r="S44" s="95"/>
      <c r="T44" s="91"/>
      <c r="U44" s="91"/>
      <c r="V44" s="91"/>
      <c r="W44" s="91"/>
      <c r="X44" s="91"/>
      <c r="Y44" s="91"/>
      <c r="Z44" s="91"/>
      <c r="AA44" s="91"/>
      <c r="AB44" s="91"/>
      <c r="AC44" s="91"/>
      <c r="AD44" s="91"/>
      <c r="AE44" s="91"/>
      <c r="AF44" s="91"/>
      <c r="AG44" s="91"/>
      <c r="AH44" s="91"/>
      <c r="AI44" s="91"/>
      <c r="AJ44" s="91"/>
      <c r="AK44" s="91"/>
      <c r="AL44" s="91"/>
      <c r="AM44" s="91"/>
      <c r="AN44" s="91"/>
      <c r="AO44" s="91"/>
      <c r="AP44" s="91"/>
      <c r="AQ44" s="91"/>
      <c r="AR44" s="91"/>
      <c r="AS44" s="91"/>
      <c r="AT44" s="91"/>
      <c r="AU44" s="91"/>
      <c r="AV44" s="91"/>
      <c r="AW44" s="91"/>
      <c r="AX44" s="91"/>
      <c r="AY44" s="91"/>
      <c r="AZ44" s="91"/>
      <c r="BA44" s="91"/>
      <c r="BB44" s="91"/>
      <c r="BC44" s="91"/>
      <c r="BD44" s="91"/>
      <c r="BE44" s="91"/>
      <c r="BF44" s="91"/>
      <c r="BG44" s="91"/>
      <c r="BH44" s="91"/>
      <c r="BI44" s="91"/>
      <c r="BJ44" s="91"/>
      <c r="BK44" s="91"/>
      <c r="BL44" s="91"/>
      <c r="BM44" s="91"/>
      <c r="BN44" s="91"/>
      <c r="BO44" s="91"/>
      <c r="BP44" s="91"/>
      <c r="BQ44" s="91"/>
      <c r="BR44" s="91"/>
      <c r="BS44" s="91"/>
      <c r="BT44" s="91"/>
      <c r="BU44" s="91"/>
      <c r="BV44" s="91"/>
      <c r="BW44" s="91"/>
      <c r="BX44" s="91"/>
      <c r="BY44" s="91"/>
      <c r="BZ44" s="91"/>
      <c r="CA44" s="91"/>
      <c r="CB44" s="91"/>
      <c r="CC44" s="91"/>
      <c r="CD44" s="91"/>
      <c r="CE44" s="91"/>
      <c r="CF44" s="91"/>
      <c r="CG44" s="91"/>
      <c r="CH44" s="91"/>
      <c r="CI44" s="91"/>
      <c r="CJ44" s="91"/>
      <c r="CK44" s="91"/>
      <c r="CL44" s="91"/>
      <c r="CM44" s="91"/>
      <c r="CN44" s="91"/>
      <c r="CO44" s="91"/>
      <c r="CP44" s="91"/>
      <c r="CQ44" s="91"/>
      <c r="CR44" s="91"/>
      <c r="CS44" s="91"/>
      <c r="CT44" s="91"/>
      <c r="CU44" s="91"/>
      <c r="CV44" s="91"/>
      <c r="CW44" s="91"/>
      <c r="CX44" s="91"/>
      <c r="CY44" s="91"/>
      <c r="CZ44" s="91"/>
      <c r="DA44" s="91"/>
      <c r="DB44" s="91"/>
      <c r="DC44" s="91"/>
      <c r="DD44" s="91"/>
      <c r="DE44" s="91"/>
      <c r="DF44" s="91"/>
      <c r="DG44" s="91"/>
      <c r="DH44" s="91"/>
      <c r="DI44" s="91"/>
      <c r="DJ44" s="91"/>
      <c r="DK44" s="91"/>
      <c r="DL44" s="91"/>
      <c r="DM44" s="91"/>
      <c r="DN44" s="91"/>
      <c r="DO44" s="91"/>
      <c r="DP44" s="91"/>
      <c r="DQ44" s="91"/>
      <c r="DR44" s="91"/>
      <c r="DS44" s="91"/>
      <c r="DT44" s="91"/>
      <c r="DU44" s="91"/>
      <c r="DV44" s="91"/>
      <c r="DW44" s="91"/>
      <c r="DX44" s="91"/>
      <c r="DY44" s="91"/>
      <c r="DZ44" s="91"/>
      <c r="EA44" s="91"/>
      <c r="EB44" s="91"/>
      <c r="EC44" s="91"/>
      <c r="ED44" s="91"/>
      <c r="EE44" s="91"/>
      <c r="EF44" s="91"/>
      <c r="EG44" s="91"/>
      <c r="EH44" s="91"/>
      <c r="EI44" s="91"/>
      <c r="EJ44" s="91"/>
      <c r="EK44" s="91"/>
      <c r="EL44" s="91"/>
      <c r="EM44" s="91"/>
      <c r="EN44" s="91"/>
      <c r="EO44" s="91"/>
      <c r="EP44" s="91"/>
      <c r="EQ44" s="91"/>
      <c r="ER44" s="91"/>
      <c r="ES44" s="91"/>
      <c r="ET44" s="91"/>
      <c r="EU44" s="91"/>
      <c r="EV44" s="91"/>
      <c r="EW44" s="91"/>
      <c r="EX44" s="91"/>
      <c r="EY44" s="91"/>
      <c r="EZ44" s="91"/>
      <c r="FA44" s="91"/>
      <c r="FB44" s="91"/>
      <c r="FC44" s="91"/>
      <c r="FD44" s="91"/>
      <c r="FE44" s="91"/>
      <c r="FF44" s="91"/>
      <c r="FG44" s="91"/>
      <c r="FH44" s="91"/>
      <c r="FI44" s="91"/>
      <c r="FJ44" s="91"/>
      <c r="FK44" s="91"/>
      <c r="FL44" s="91"/>
      <c r="FM44" s="91"/>
      <c r="FN44" s="91"/>
      <c r="FO44" s="91"/>
      <c r="FP44" s="91"/>
      <c r="FQ44" s="91"/>
      <c r="FR44" s="91"/>
      <c r="FS44" s="91"/>
      <c r="FT44" s="91"/>
      <c r="FU44" s="91"/>
      <c r="FV44" s="91"/>
      <c r="FW44" s="91"/>
      <c r="FX44" s="91"/>
      <c r="FY44" s="91"/>
      <c r="FZ44" s="91"/>
      <c r="GA44" s="91"/>
      <c r="GB44" s="91"/>
      <c r="GC44" s="91"/>
      <c r="GD44" s="91"/>
      <c r="GE44" s="91"/>
      <c r="GF44" s="91"/>
      <c r="GG44" s="91"/>
      <c r="GH44" s="91"/>
      <c r="GI44" s="91"/>
      <c r="GJ44" s="91"/>
      <c r="GK44" s="91"/>
      <c r="GL44" s="91"/>
      <c r="GM44" s="91"/>
      <c r="GN44" s="91"/>
      <c r="GO44" s="91"/>
      <c r="GP44" s="91"/>
      <c r="GQ44" s="91"/>
      <c r="GR44" s="91"/>
      <c r="GS44" s="91"/>
      <c r="GT44" s="91"/>
      <c r="GU44" s="91"/>
      <c r="GV44" s="91"/>
      <c r="GW44" s="91"/>
      <c r="GX44" s="91"/>
      <c r="GY44" s="91"/>
      <c r="GZ44" s="91"/>
      <c r="HA44" s="91"/>
      <c r="HB44" s="91"/>
      <c r="HC44" s="91"/>
      <c r="HD44" s="91"/>
      <c r="HE44" s="91"/>
      <c r="HF44" s="91"/>
      <c r="HG44" s="91"/>
      <c r="HH44" s="91"/>
      <c r="HI44" s="91"/>
      <c r="HJ44" s="91"/>
      <c r="HK44" s="91"/>
      <c r="HL44" s="91"/>
      <c r="HM44" s="91"/>
      <c r="HN44" s="91"/>
      <c r="HO44" s="91"/>
      <c r="HP44" s="91"/>
      <c r="HQ44" s="91"/>
      <c r="HR44" s="91"/>
      <c r="HS44" s="91"/>
      <c r="HT44" s="91"/>
      <c r="HU44" s="91"/>
      <c r="HV44" s="91"/>
      <c r="HW44" s="91"/>
      <c r="HX44" s="91"/>
      <c r="HY44" s="91"/>
      <c r="HZ44" s="91"/>
      <c r="IA44" s="91"/>
      <c r="IB44" s="91"/>
      <c r="IC44" s="91"/>
      <c r="ID44" s="91"/>
      <c r="IE44" s="91"/>
      <c r="IF44" s="91"/>
      <c r="IG44" s="91"/>
      <c r="IH44" s="91"/>
      <c r="II44" s="91"/>
      <c r="IJ44" s="91"/>
      <c r="IK44" s="91"/>
      <c r="IL44" s="91"/>
      <c r="IM44" s="91"/>
      <c r="IN44" s="91"/>
      <c r="IO44" s="91"/>
      <c r="IP44" s="91"/>
      <c r="IQ44" s="91"/>
      <c r="IR44" s="91"/>
      <c r="IS44" s="91"/>
      <c r="IT44" s="91"/>
      <c r="IU44" s="91"/>
      <c r="IV44" s="91"/>
      <c r="IW44" s="91"/>
      <c r="IX44" s="91"/>
      <c r="IY44" s="91"/>
      <c r="IZ44" s="91"/>
      <c r="JA44" s="91"/>
    </row>
    <row r="45" spans="2:261" s="92" customFormat="1" hidden="1" x14ac:dyDescent="0.25">
      <c r="B45" s="91"/>
      <c r="F45" s="93"/>
      <c r="G45" s="91"/>
      <c r="H45" s="91"/>
      <c r="I45" s="91"/>
      <c r="J45" s="91"/>
      <c r="K45" s="91"/>
      <c r="L45" s="94"/>
      <c r="M45" s="91"/>
      <c r="N45" s="91"/>
      <c r="O45" s="91"/>
      <c r="P45" s="91"/>
      <c r="Q45" s="91"/>
      <c r="R45" s="94"/>
      <c r="S45" s="95"/>
      <c r="T45" s="91"/>
      <c r="U45" s="91"/>
      <c r="V45" s="91"/>
      <c r="W45" s="91"/>
      <c r="X45" s="91"/>
      <c r="Y45" s="91"/>
      <c r="Z45" s="91"/>
      <c r="AA45" s="91"/>
      <c r="AB45" s="91"/>
      <c r="AC45" s="91"/>
      <c r="AD45" s="91"/>
      <c r="AE45" s="91"/>
      <c r="AF45" s="91"/>
      <c r="AG45" s="91"/>
      <c r="AH45" s="91"/>
      <c r="AI45" s="91"/>
      <c r="AJ45" s="91"/>
      <c r="AK45" s="91"/>
      <c r="AL45" s="91"/>
      <c r="AM45" s="91"/>
      <c r="AN45" s="91"/>
      <c r="AO45" s="91"/>
      <c r="AP45" s="91"/>
      <c r="AQ45" s="91"/>
      <c r="AR45" s="91"/>
      <c r="AS45" s="91"/>
      <c r="AT45" s="91"/>
      <c r="AU45" s="91"/>
      <c r="AV45" s="91"/>
      <c r="AW45" s="91"/>
      <c r="AX45" s="91"/>
      <c r="AY45" s="91"/>
      <c r="AZ45" s="91"/>
      <c r="BA45" s="91"/>
      <c r="BB45" s="91"/>
      <c r="BC45" s="91"/>
      <c r="BD45" s="91"/>
      <c r="BE45" s="91"/>
      <c r="BF45" s="91"/>
      <c r="BG45" s="91"/>
      <c r="BH45" s="91"/>
      <c r="BI45" s="91"/>
      <c r="BJ45" s="91"/>
      <c r="BK45" s="91"/>
      <c r="BL45" s="91"/>
      <c r="BM45" s="91"/>
      <c r="BN45" s="91"/>
      <c r="BO45" s="91"/>
      <c r="BP45" s="91"/>
      <c r="BQ45" s="91"/>
      <c r="BR45" s="91"/>
      <c r="BS45" s="91"/>
      <c r="BT45" s="91"/>
      <c r="BU45" s="91"/>
      <c r="BV45" s="91"/>
      <c r="BW45" s="91"/>
      <c r="BX45" s="91"/>
      <c r="BY45" s="91"/>
      <c r="BZ45" s="91"/>
      <c r="CA45" s="91"/>
      <c r="CB45" s="91"/>
      <c r="CC45" s="91"/>
      <c r="CD45" s="91"/>
      <c r="CE45" s="91"/>
      <c r="CF45" s="91"/>
      <c r="CG45" s="91"/>
      <c r="CH45" s="91"/>
      <c r="CI45" s="91"/>
      <c r="CJ45" s="91"/>
      <c r="CK45" s="91"/>
      <c r="CL45" s="91"/>
      <c r="CM45" s="91"/>
      <c r="CN45" s="91"/>
      <c r="CO45" s="91"/>
      <c r="CP45" s="91"/>
      <c r="CQ45" s="91"/>
      <c r="CR45" s="91"/>
      <c r="CS45" s="91"/>
      <c r="CT45" s="91"/>
      <c r="CU45" s="91"/>
      <c r="CV45" s="91"/>
      <c r="CW45" s="91"/>
      <c r="CX45" s="91"/>
      <c r="CY45" s="91"/>
      <c r="CZ45" s="91"/>
      <c r="DA45" s="91"/>
      <c r="DB45" s="91"/>
      <c r="DC45" s="91"/>
      <c r="DD45" s="91"/>
      <c r="DE45" s="91"/>
      <c r="DF45" s="91"/>
      <c r="DG45" s="91"/>
      <c r="DH45" s="91"/>
      <c r="DI45" s="91"/>
      <c r="DJ45" s="91"/>
      <c r="DK45" s="91"/>
      <c r="DL45" s="91"/>
      <c r="DM45" s="91"/>
      <c r="DN45" s="91"/>
      <c r="DO45" s="91"/>
      <c r="DP45" s="91"/>
      <c r="DQ45" s="91"/>
      <c r="DR45" s="91"/>
      <c r="DS45" s="91"/>
      <c r="DT45" s="91"/>
      <c r="DU45" s="91"/>
      <c r="DV45" s="91"/>
      <c r="DW45" s="91"/>
      <c r="DX45" s="91"/>
      <c r="DY45" s="91"/>
      <c r="DZ45" s="91"/>
      <c r="EA45" s="91"/>
      <c r="EB45" s="91"/>
      <c r="EC45" s="91"/>
      <c r="ED45" s="91"/>
      <c r="EE45" s="91"/>
      <c r="EF45" s="91"/>
      <c r="EG45" s="91"/>
      <c r="EH45" s="91"/>
      <c r="EI45" s="91"/>
      <c r="EJ45" s="91"/>
      <c r="EK45" s="91"/>
      <c r="EL45" s="91"/>
      <c r="EM45" s="91"/>
      <c r="EN45" s="91"/>
      <c r="EO45" s="91"/>
      <c r="EP45" s="91"/>
      <c r="EQ45" s="91"/>
      <c r="ER45" s="91"/>
      <c r="ES45" s="91"/>
      <c r="ET45" s="91"/>
      <c r="EU45" s="91"/>
      <c r="EV45" s="91"/>
      <c r="EW45" s="91"/>
      <c r="EX45" s="91"/>
      <c r="EY45" s="91"/>
      <c r="EZ45" s="91"/>
      <c r="FA45" s="91"/>
      <c r="FB45" s="91"/>
      <c r="FC45" s="91"/>
      <c r="FD45" s="91"/>
      <c r="FE45" s="91"/>
      <c r="FF45" s="91"/>
      <c r="FG45" s="91"/>
      <c r="FH45" s="91"/>
      <c r="FI45" s="91"/>
      <c r="FJ45" s="91"/>
      <c r="FK45" s="91"/>
      <c r="FL45" s="91"/>
      <c r="FM45" s="91"/>
      <c r="FN45" s="91"/>
      <c r="FO45" s="91"/>
      <c r="FP45" s="91"/>
      <c r="FQ45" s="91"/>
      <c r="FR45" s="91"/>
      <c r="FS45" s="91"/>
      <c r="FT45" s="91"/>
      <c r="FU45" s="91"/>
      <c r="FV45" s="91"/>
      <c r="FW45" s="91"/>
      <c r="FX45" s="91"/>
      <c r="FY45" s="91"/>
      <c r="FZ45" s="91"/>
      <c r="GA45" s="91"/>
      <c r="GB45" s="91"/>
      <c r="GC45" s="91"/>
      <c r="GD45" s="91"/>
      <c r="GE45" s="91"/>
      <c r="GF45" s="91"/>
      <c r="GG45" s="91"/>
      <c r="GH45" s="91"/>
      <c r="GI45" s="91"/>
      <c r="GJ45" s="91"/>
      <c r="GK45" s="91"/>
      <c r="GL45" s="91"/>
      <c r="GM45" s="91"/>
      <c r="GN45" s="91"/>
      <c r="GO45" s="91"/>
      <c r="GP45" s="91"/>
      <c r="GQ45" s="91"/>
      <c r="GR45" s="91"/>
      <c r="GS45" s="91"/>
      <c r="GT45" s="91"/>
      <c r="GU45" s="91"/>
      <c r="GV45" s="91"/>
      <c r="GW45" s="91"/>
      <c r="GX45" s="91"/>
      <c r="GY45" s="91"/>
      <c r="GZ45" s="91"/>
      <c r="HA45" s="91"/>
      <c r="HB45" s="91"/>
      <c r="HC45" s="91"/>
      <c r="HD45" s="91"/>
      <c r="HE45" s="91"/>
      <c r="HF45" s="91"/>
      <c r="HG45" s="91"/>
      <c r="HH45" s="91"/>
      <c r="HI45" s="91"/>
      <c r="HJ45" s="91"/>
      <c r="HK45" s="91"/>
      <c r="HL45" s="91"/>
      <c r="HM45" s="91"/>
      <c r="HN45" s="91"/>
      <c r="HO45" s="91"/>
      <c r="HP45" s="91"/>
      <c r="HQ45" s="91"/>
      <c r="HR45" s="91"/>
      <c r="HS45" s="91"/>
      <c r="HT45" s="91"/>
      <c r="HU45" s="91"/>
      <c r="HV45" s="91"/>
      <c r="HW45" s="91"/>
      <c r="HX45" s="91"/>
      <c r="HY45" s="91"/>
      <c r="HZ45" s="91"/>
      <c r="IA45" s="91"/>
      <c r="IB45" s="91"/>
      <c r="IC45" s="91"/>
      <c r="ID45" s="91"/>
      <c r="IE45" s="91"/>
      <c r="IF45" s="91"/>
      <c r="IG45" s="91"/>
      <c r="IH45" s="91"/>
      <c r="II45" s="91"/>
      <c r="IJ45" s="91"/>
      <c r="IK45" s="91"/>
      <c r="IL45" s="91"/>
      <c r="IM45" s="91"/>
      <c r="IN45" s="91"/>
      <c r="IO45" s="91"/>
      <c r="IP45" s="91"/>
      <c r="IQ45" s="91"/>
      <c r="IR45" s="91"/>
      <c r="IS45" s="91"/>
      <c r="IT45" s="91"/>
      <c r="IU45" s="91"/>
      <c r="IV45" s="91"/>
      <c r="IW45" s="91"/>
      <c r="IX45" s="91"/>
      <c r="IY45" s="91"/>
      <c r="IZ45" s="91"/>
      <c r="JA45" s="91"/>
    </row>
    <row r="46" spans="2:261" s="92" customFormat="1" hidden="1" x14ac:dyDescent="0.25">
      <c r="B46" s="91"/>
      <c r="F46" s="93"/>
      <c r="G46" s="91"/>
      <c r="H46" s="91"/>
      <c r="I46" s="91"/>
      <c r="J46" s="91"/>
      <c r="K46" s="91"/>
      <c r="L46" s="94"/>
      <c r="M46" s="91"/>
      <c r="N46" s="91"/>
      <c r="O46" s="91"/>
      <c r="P46" s="91"/>
      <c r="Q46" s="91"/>
      <c r="R46" s="94"/>
      <c r="S46" s="95"/>
      <c r="T46" s="91"/>
      <c r="U46" s="91"/>
      <c r="V46" s="91"/>
      <c r="W46" s="91"/>
      <c r="X46" s="91"/>
      <c r="Y46" s="91"/>
      <c r="Z46" s="91"/>
      <c r="AA46" s="91"/>
      <c r="AB46" s="91"/>
      <c r="AC46" s="91"/>
      <c r="AD46" s="91"/>
      <c r="AE46" s="91"/>
      <c r="AF46" s="91"/>
      <c r="AG46" s="91"/>
      <c r="AH46" s="91"/>
      <c r="AI46" s="91"/>
      <c r="AJ46" s="91"/>
      <c r="AK46" s="91"/>
      <c r="AL46" s="91"/>
      <c r="AM46" s="91"/>
      <c r="AN46" s="91"/>
      <c r="AO46" s="91"/>
      <c r="AP46" s="91"/>
      <c r="AQ46" s="91"/>
      <c r="AR46" s="91"/>
      <c r="AS46" s="91"/>
      <c r="AT46" s="91"/>
      <c r="AU46" s="91"/>
      <c r="AV46" s="91"/>
      <c r="AW46" s="91"/>
      <c r="AX46" s="91"/>
      <c r="AY46" s="91"/>
      <c r="AZ46" s="91"/>
      <c r="BA46" s="91"/>
      <c r="BB46" s="91"/>
      <c r="BC46" s="91"/>
      <c r="BD46" s="91"/>
      <c r="BE46" s="91"/>
      <c r="BF46" s="91"/>
      <c r="BG46" s="91"/>
      <c r="BH46" s="91"/>
      <c r="BI46" s="91"/>
      <c r="BJ46" s="91"/>
      <c r="BK46" s="91"/>
      <c r="BL46" s="91"/>
      <c r="BM46" s="91"/>
      <c r="BN46" s="91"/>
      <c r="BO46" s="91"/>
      <c r="BP46" s="91"/>
      <c r="BQ46" s="91"/>
      <c r="BR46" s="91"/>
      <c r="BS46" s="91"/>
      <c r="BT46" s="91"/>
      <c r="BU46" s="91"/>
      <c r="BV46" s="91"/>
      <c r="BW46" s="91"/>
      <c r="BX46" s="91"/>
      <c r="BY46" s="91"/>
      <c r="BZ46" s="91"/>
      <c r="CA46" s="91"/>
      <c r="CB46" s="91"/>
      <c r="CC46" s="91"/>
      <c r="CD46" s="91"/>
      <c r="CE46" s="91"/>
      <c r="CF46" s="91"/>
      <c r="CG46" s="91"/>
      <c r="CH46" s="91"/>
      <c r="CI46" s="91"/>
      <c r="CJ46" s="91"/>
      <c r="CK46" s="91"/>
      <c r="CL46" s="91"/>
      <c r="CM46" s="91"/>
      <c r="CN46" s="91"/>
      <c r="CO46" s="91"/>
      <c r="CP46" s="91"/>
      <c r="CQ46" s="91"/>
      <c r="CR46" s="91"/>
      <c r="CS46" s="91"/>
      <c r="CT46" s="91"/>
      <c r="CU46" s="91"/>
      <c r="CV46" s="91"/>
      <c r="CW46" s="91"/>
      <c r="CX46" s="91"/>
      <c r="CY46" s="91"/>
      <c r="CZ46" s="91"/>
      <c r="DA46" s="91"/>
      <c r="DB46" s="91"/>
      <c r="DC46" s="91"/>
      <c r="DD46" s="91"/>
      <c r="DE46" s="91"/>
      <c r="DF46" s="91"/>
      <c r="DG46" s="91"/>
      <c r="DH46" s="91"/>
      <c r="DI46" s="91"/>
      <c r="DJ46" s="91"/>
      <c r="DK46" s="91"/>
      <c r="DL46" s="91"/>
      <c r="DM46" s="91"/>
      <c r="DN46" s="91"/>
      <c r="DO46" s="91"/>
      <c r="DP46" s="91"/>
      <c r="DQ46" s="91"/>
      <c r="DR46" s="91"/>
      <c r="DS46" s="91"/>
      <c r="DT46" s="91"/>
      <c r="DU46" s="91"/>
      <c r="DV46" s="91"/>
      <c r="DW46" s="91"/>
      <c r="DX46" s="91"/>
      <c r="DY46" s="91"/>
      <c r="DZ46" s="91"/>
      <c r="EA46" s="91"/>
      <c r="EB46" s="91"/>
      <c r="EC46" s="91"/>
      <c r="ED46" s="91"/>
      <c r="EE46" s="91"/>
      <c r="EF46" s="91"/>
      <c r="EG46" s="91"/>
      <c r="EH46" s="91"/>
      <c r="EI46" s="91"/>
      <c r="EJ46" s="91"/>
      <c r="EK46" s="91"/>
      <c r="EL46" s="91"/>
      <c r="EM46" s="91"/>
      <c r="EN46" s="91"/>
      <c r="EO46" s="91"/>
      <c r="EP46" s="91"/>
      <c r="EQ46" s="91"/>
      <c r="ER46" s="91"/>
      <c r="ES46" s="91"/>
      <c r="ET46" s="91"/>
      <c r="EU46" s="91"/>
      <c r="EV46" s="91"/>
      <c r="EW46" s="91"/>
      <c r="EX46" s="91"/>
      <c r="EY46" s="91"/>
      <c r="EZ46" s="91"/>
      <c r="FA46" s="91"/>
      <c r="FB46" s="91"/>
      <c r="FC46" s="91"/>
      <c r="FD46" s="91"/>
      <c r="FE46" s="91"/>
      <c r="FF46" s="91"/>
      <c r="FG46" s="91"/>
      <c r="FH46" s="91"/>
      <c r="FI46" s="91"/>
      <c r="FJ46" s="91"/>
      <c r="FK46" s="91"/>
      <c r="FL46" s="91"/>
      <c r="FM46" s="91"/>
      <c r="FN46" s="91"/>
      <c r="FO46" s="91"/>
      <c r="FP46" s="91"/>
      <c r="FQ46" s="91"/>
      <c r="FR46" s="91"/>
      <c r="FS46" s="91"/>
      <c r="FT46" s="91"/>
      <c r="FU46" s="91"/>
      <c r="FV46" s="91"/>
      <c r="FW46" s="91"/>
      <c r="FX46" s="91"/>
      <c r="FY46" s="91"/>
      <c r="FZ46" s="91"/>
      <c r="GA46" s="91"/>
      <c r="GB46" s="91"/>
      <c r="GC46" s="91"/>
      <c r="GD46" s="91"/>
      <c r="GE46" s="91"/>
      <c r="GF46" s="91"/>
      <c r="GG46" s="91"/>
      <c r="GH46" s="91"/>
      <c r="GI46" s="91"/>
      <c r="GJ46" s="91"/>
      <c r="GK46" s="91"/>
      <c r="GL46" s="91"/>
      <c r="GM46" s="91"/>
      <c r="GN46" s="91"/>
      <c r="GO46" s="91"/>
      <c r="GP46" s="91"/>
      <c r="GQ46" s="91"/>
      <c r="GR46" s="91"/>
      <c r="GS46" s="91"/>
      <c r="GT46" s="91"/>
      <c r="GU46" s="91"/>
      <c r="GV46" s="91"/>
      <c r="GW46" s="91"/>
      <c r="GX46" s="91"/>
      <c r="GY46" s="91"/>
      <c r="GZ46" s="91"/>
      <c r="HA46" s="91"/>
      <c r="HB46" s="91"/>
      <c r="HC46" s="91"/>
      <c r="HD46" s="91"/>
      <c r="HE46" s="91"/>
      <c r="HF46" s="91"/>
      <c r="HG46" s="91"/>
      <c r="HH46" s="91"/>
      <c r="HI46" s="91"/>
      <c r="HJ46" s="91"/>
      <c r="HK46" s="91"/>
      <c r="HL46" s="91"/>
      <c r="HM46" s="91"/>
      <c r="HN46" s="91"/>
      <c r="HO46" s="91"/>
      <c r="HP46" s="91"/>
      <c r="HQ46" s="91"/>
      <c r="HR46" s="91"/>
      <c r="HS46" s="91"/>
      <c r="HT46" s="91"/>
      <c r="HU46" s="91"/>
      <c r="HV46" s="91"/>
      <c r="HW46" s="91"/>
      <c r="HX46" s="91"/>
      <c r="HY46" s="91"/>
      <c r="HZ46" s="91"/>
      <c r="IA46" s="91"/>
      <c r="IB46" s="91"/>
      <c r="IC46" s="91"/>
      <c r="ID46" s="91"/>
      <c r="IE46" s="91"/>
      <c r="IF46" s="91"/>
      <c r="IG46" s="91"/>
      <c r="IH46" s="91"/>
      <c r="II46" s="91"/>
      <c r="IJ46" s="91"/>
      <c r="IK46" s="91"/>
      <c r="IL46" s="91"/>
      <c r="IM46" s="91"/>
      <c r="IN46" s="91"/>
      <c r="IO46" s="91"/>
      <c r="IP46" s="91"/>
      <c r="IQ46" s="91"/>
      <c r="IR46" s="91"/>
      <c r="IS46" s="91"/>
      <c r="IT46" s="91"/>
      <c r="IU46" s="91"/>
      <c r="IV46" s="91"/>
      <c r="IW46" s="91"/>
      <c r="IX46" s="91"/>
      <c r="IY46" s="91"/>
      <c r="IZ46" s="91"/>
      <c r="JA46" s="91"/>
    </row>
    <row r="47" spans="2:261" s="92" customFormat="1" hidden="1" x14ac:dyDescent="0.25">
      <c r="B47" s="91"/>
      <c r="F47" s="93"/>
      <c r="G47" s="91"/>
      <c r="H47" s="91"/>
      <c r="I47" s="91"/>
      <c r="J47" s="91"/>
      <c r="K47" s="91"/>
      <c r="L47" s="94"/>
      <c r="M47" s="91"/>
      <c r="N47" s="91"/>
      <c r="O47" s="91"/>
      <c r="P47" s="91"/>
      <c r="Q47" s="91"/>
      <c r="R47" s="94"/>
      <c r="S47" s="95"/>
      <c r="T47" s="91"/>
      <c r="U47" s="91"/>
      <c r="V47" s="91"/>
      <c r="W47" s="91"/>
      <c r="X47" s="91"/>
      <c r="Y47" s="91"/>
      <c r="Z47" s="91"/>
      <c r="AA47" s="91"/>
      <c r="AB47" s="91"/>
      <c r="AC47" s="91"/>
      <c r="AD47" s="91"/>
      <c r="AE47" s="91"/>
      <c r="AF47" s="91"/>
      <c r="AG47" s="91"/>
      <c r="AH47" s="91"/>
      <c r="AI47" s="91"/>
      <c r="AJ47" s="91"/>
      <c r="AK47" s="91"/>
      <c r="AL47" s="91"/>
      <c r="AM47" s="91"/>
      <c r="AN47" s="91"/>
      <c r="AO47" s="91"/>
      <c r="AP47" s="91"/>
      <c r="AQ47" s="91"/>
      <c r="AR47" s="91"/>
      <c r="AS47" s="91"/>
      <c r="AT47" s="91"/>
      <c r="AU47" s="91"/>
      <c r="AV47" s="91"/>
      <c r="AW47" s="91"/>
      <c r="AX47" s="91"/>
      <c r="AY47" s="91"/>
      <c r="AZ47" s="91"/>
      <c r="BA47" s="91"/>
      <c r="BB47" s="91"/>
      <c r="BC47" s="91"/>
      <c r="BD47" s="91"/>
      <c r="BE47" s="91"/>
      <c r="BF47" s="91"/>
      <c r="BG47" s="91"/>
      <c r="BH47" s="91"/>
      <c r="BI47" s="91"/>
      <c r="BJ47" s="91"/>
      <c r="BK47" s="91"/>
      <c r="BL47" s="91"/>
      <c r="BM47" s="91"/>
      <c r="BN47" s="91"/>
      <c r="BO47" s="91"/>
      <c r="BP47" s="91"/>
      <c r="BQ47" s="91"/>
      <c r="BR47" s="91"/>
      <c r="BS47" s="91"/>
      <c r="BT47" s="91"/>
      <c r="BU47" s="91"/>
      <c r="BV47" s="91"/>
      <c r="BW47" s="91"/>
      <c r="BX47" s="91"/>
      <c r="BY47" s="91"/>
      <c r="BZ47" s="91"/>
      <c r="CA47" s="91"/>
      <c r="CB47" s="91"/>
      <c r="CC47" s="91"/>
      <c r="CD47" s="91"/>
      <c r="CE47" s="91"/>
      <c r="CF47" s="91"/>
      <c r="CG47" s="91"/>
      <c r="CH47" s="91"/>
      <c r="CI47" s="91"/>
      <c r="CJ47" s="91"/>
      <c r="CK47" s="91"/>
      <c r="CL47" s="91"/>
      <c r="CM47" s="91"/>
      <c r="CN47" s="91"/>
      <c r="CO47" s="91"/>
      <c r="CP47" s="91"/>
      <c r="CQ47" s="91"/>
      <c r="CR47" s="91"/>
      <c r="CS47" s="91"/>
      <c r="CT47" s="91"/>
      <c r="CU47" s="91"/>
      <c r="CV47" s="91"/>
      <c r="CW47" s="91"/>
      <c r="CX47" s="91"/>
      <c r="CY47" s="91"/>
      <c r="CZ47" s="91"/>
      <c r="DA47" s="91"/>
      <c r="DB47" s="91"/>
      <c r="DC47" s="91"/>
      <c r="DD47" s="91"/>
      <c r="DE47" s="91"/>
      <c r="DF47" s="91"/>
      <c r="DG47" s="91"/>
      <c r="DH47" s="91"/>
      <c r="DI47" s="91"/>
      <c r="DJ47" s="91"/>
      <c r="DK47" s="91"/>
      <c r="DL47" s="91"/>
      <c r="DM47" s="91"/>
      <c r="DN47" s="91"/>
      <c r="DO47" s="91"/>
      <c r="DP47" s="91"/>
      <c r="DQ47" s="91"/>
      <c r="DR47" s="91"/>
      <c r="DS47" s="91"/>
      <c r="DT47" s="91"/>
      <c r="DU47" s="91"/>
      <c r="DV47" s="91"/>
      <c r="DW47" s="91"/>
      <c r="DX47" s="91"/>
      <c r="DY47" s="91"/>
      <c r="DZ47" s="91"/>
      <c r="EA47" s="91"/>
      <c r="EB47" s="91"/>
      <c r="EC47" s="91"/>
      <c r="ED47" s="91"/>
      <c r="EE47" s="91"/>
      <c r="EF47" s="91"/>
      <c r="EG47" s="91"/>
      <c r="EH47" s="91"/>
      <c r="EI47" s="91"/>
      <c r="EJ47" s="91"/>
      <c r="EK47" s="91"/>
      <c r="EL47" s="91"/>
      <c r="EM47" s="91"/>
      <c r="EN47" s="91"/>
      <c r="EO47" s="91"/>
      <c r="EP47" s="91"/>
      <c r="EQ47" s="91"/>
      <c r="ER47" s="91"/>
      <c r="ES47" s="91"/>
      <c r="ET47" s="91"/>
      <c r="EU47" s="91"/>
      <c r="EV47" s="91"/>
      <c r="EW47" s="91"/>
      <c r="EX47" s="91"/>
      <c r="EY47" s="91"/>
      <c r="EZ47" s="91"/>
      <c r="FA47" s="91"/>
      <c r="FB47" s="91"/>
      <c r="FC47" s="91"/>
      <c r="FD47" s="91"/>
      <c r="FE47" s="91"/>
      <c r="FF47" s="91"/>
      <c r="FG47" s="91"/>
      <c r="FH47" s="91"/>
      <c r="FI47" s="91"/>
      <c r="FJ47" s="91"/>
      <c r="FK47" s="91"/>
      <c r="FL47" s="91"/>
      <c r="FM47" s="91"/>
      <c r="FN47" s="91"/>
      <c r="FO47" s="91"/>
      <c r="FP47" s="91"/>
      <c r="FQ47" s="91"/>
      <c r="FR47" s="91"/>
      <c r="FS47" s="91"/>
      <c r="FT47" s="91"/>
      <c r="FU47" s="91"/>
      <c r="FV47" s="91"/>
      <c r="FW47" s="91"/>
      <c r="FX47" s="91"/>
      <c r="FY47" s="91"/>
      <c r="FZ47" s="91"/>
      <c r="GA47" s="91"/>
      <c r="GB47" s="91"/>
      <c r="GC47" s="91"/>
      <c r="GD47" s="91"/>
      <c r="GE47" s="91"/>
      <c r="GF47" s="91"/>
      <c r="GG47" s="91"/>
      <c r="GH47" s="91"/>
      <c r="GI47" s="91"/>
      <c r="GJ47" s="91"/>
      <c r="GK47" s="91"/>
      <c r="GL47" s="91"/>
      <c r="GM47" s="91"/>
      <c r="GN47" s="91"/>
      <c r="GO47" s="91"/>
      <c r="GP47" s="91"/>
      <c r="GQ47" s="91"/>
      <c r="GR47" s="91"/>
      <c r="GS47" s="91"/>
      <c r="GT47" s="91"/>
      <c r="GU47" s="91"/>
      <c r="GV47" s="91"/>
      <c r="GW47" s="91"/>
      <c r="GX47" s="91"/>
      <c r="GY47" s="91"/>
      <c r="GZ47" s="91"/>
      <c r="HA47" s="91"/>
      <c r="HB47" s="91"/>
      <c r="HC47" s="91"/>
      <c r="HD47" s="91"/>
      <c r="HE47" s="91"/>
      <c r="HF47" s="91"/>
      <c r="HG47" s="91"/>
      <c r="HH47" s="91"/>
      <c r="HI47" s="91"/>
      <c r="HJ47" s="91"/>
      <c r="HK47" s="91"/>
      <c r="HL47" s="91"/>
      <c r="HM47" s="91"/>
      <c r="HN47" s="91"/>
      <c r="HO47" s="91"/>
      <c r="HP47" s="91"/>
      <c r="HQ47" s="91"/>
      <c r="HR47" s="91"/>
      <c r="HS47" s="91"/>
      <c r="HT47" s="91"/>
      <c r="HU47" s="91"/>
      <c r="HV47" s="91"/>
      <c r="HW47" s="91"/>
      <c r="HX47" s="91"/>
      <c r="HY47" s="91"/>
      <c r="HZ47" s="91"/>
      <c r="IA47" s="91"/>
      <c r="IB47" s="91"/>
      <c r="IC47" s="91"/>
      <c r="ID47" s="91"/>
      <c r="IE47" s="91"/>
      <c r="IF47" s="91"/>
      <c r="IG47" s="91"/>
      <c r="IH47" s="91"/>
      <c r="II47" s="91"/>
      <c r="IJ47" s="91"/>
      <c r="IK47" s="91"/>
      <c r="IL47" s="91"/>
      <c r="IM47" s="91"/>
      <c r="IN47" s="91"/>
      <c r="IO47" s="91"/>
      <c r="IP47" s="91"/>
      <c r="IQ47" s="91"/>
      <c r="IR47" s="91"/>
      <c r="IS47" s="91"/>
      <c r="IT47" s="91"/>
      <c r="IU47" s="91"/>
      <c r="IV47" s="91"/>
      <c r="IW47" s="91"/>
      <c r="IX47" s="91"/>
      <c r="IY47" s="91"/>
      <c r="IZ47" s="91"/>
      <c r="JA47" s="91"/>
    </row>
    <row r="48" spans="2:261" s="92" customFormat="1" hidden="1" x14ac:dyDescent="0.25">
      <c r="B48" s="91"/>
      <c r="F48" s="93"/>
      <c r="G48" s="91"/>
      <c r="H48" s="91"/>
      <c r="I48" s="91"/>
      <c r="J48" s="91"/>
      <c r="K48" s="91"/>
      <c r="L48" s="94"/>
      <c r="M48" s="91"/>
      <c r="N48" s="91"/>
      <c r="O48" s="91"/>
      <c r="P48" s="91"/>
      <c r="Q48" s="91"/>
      <c r="R48" s="94"/>
      <c r="S48" s="95"/>
      <c r="T48" s="91"/>
      <c r="U48" s="91"/>
      <c r="V48" s="91"/>
      <c r="W48" s="91"/>
      <c r="X48" s="91"/>
      <c r="Y48" s="91"/>
      <c r="Z48" s="91"/>
      <c r="AA48" s="91"/>
      <c r="AB48" s="91"/>
      <c r="AC48" s="91"/>
      <c r="AD48" s="91"/>
      <c r="AE48" s="91"/>
      <c r="AF48" s="91"/>
      <c r="AG48" s="91"/>
      <c r="AH48" s="91"/>
      <c r="AI48" s="91"/>
      <c r="AJ48" s="91"/>
      <c r="AK48" s="91"/>
      <c r="AL48" s="91"/>
      <c r="AM48" s="91"/>
      <c r="AN48" s="91"/>
      <c r="AO48" s="91"/>
      <c r="AP48" s="91"/>
      <c r="AQ48" s="91"/>
      <c r="AR48" s="91"/>
      <c r="AS48" s="91"/>
      <c r="AT48" s="91"/>
      <c r="AU48" s="91"/>
      <c r="AV48" s="91"/>
      <c r="AW48" s="91"/>
      <c r="AX48" s="91"/>
      <c r="AY48" s="91"/>
      <c r="AZ48" s="91"/>
      <c r="BA48" s="91"/>
      <c r="BB48" s="91"/>
      <c r="BC48" s="91"/>
      <c r="BD48" s="91"/>
      <c r="BE48" s="91"/>
      <c r="BF48" s="91"/>
      <c r="BG48" s="91"/>
      <c r="BH48" s="91"/>
      <c r="BI48" s="91"/>
      <c r="BJ48" s="91"/>
      <c r="BK48" s="91"/>
      <c r="BL48" s="91"/>
      <c r="BM48" s="91"/>
      <c r="BN48" s="91"/>
      <c r="BO48" s="91"/>
      <c r="BP48" s="91"/>
      <c r="BQ48" s="91"/>
      <c r="BR48" s="91"/>
      <c r="BS48" s="91"/>
      <c r="BT48" s="91"/>
      <c r="BU48" s="91"/>
      <c r="BV48" s="91"/>
      <c r="BW48" s="91"/>
      <c r="BX48" s="91"/>
      <c r="BY48" s="91"/>
      <c r="BZ48" s="91"/>
      <c r="CA48" s="91"/>
      <c r="CB48" s="91"/>
      <c r="CC48" s="91"/>
      <c r="CD48" s="91"/>
      <c r="CE48" s="91"/>
      <c r="CF48" s="91"/>
      <c r="CG48" s="91"/>
      <c r="CH48" s="91"/>
      <c r="CI48" s="91"/>
      <c r="CJ48" s="91"/>
      <c r="CK48" s="91"/>
      <c r="CL48" s="91"/>
      <c r="CM48" s="91"/>
      <c r="CN48" s="91"/>
      <c r="CO48" s="91"/>
      <c r="CP48" s="91"/>
      <c r="CQ48" s="91"/>
      <c r="CR48" s="91"/>
      <c r="CS48" s="91"/>
      <c r="CT48" s="91"/>
      <c r="CU48" s="91"/>
      <c r="CV48" s="91"/>
      <c r="CW48" s="91"/>
      <c r="CX48" s="91"/>
      <c r="CY48" s="91"/>
      <c r="CZ48" s="91"/>
      <c r="DA48" s="91"/>
      <c r="DB48" s="91"/>
      <c r="DC48" s="91"/>
      <c r="DD48" s="91"/>
      <c r="DE48" s="91"/>
      <c r="DF48" s="91"/>
      <c r="DG48" s="91"/>
      <c r="DH48" s="91"/>
      <c r="DI48" s="91"/>
      <c r="DJ48" s="91"/>
      <c r="DK48" s="91"/>
      <c r="DL48" s="91"/>
      <c r="DM48" s="91"/>
      <c r="DN48" s="91"/>
      <c r="DO48" s="91"/>
      <c r="DP48" s="91"/>
      <c r="DQ48" s="91"/>
      <c r="DR48" s="91"/>
      <c r="DS48" s="91"/>
      <c r="DT48" s="91"/>
      <c r="DU48" s="91"/>
      <c r="DV48" s="91"/>
      <c r="DW48" s="91"/>
      <c r="DX48" s="91"/>
      <c r="DY48" s="91"/>
      <c r="DZ48" s="91"/>
      <c r="EA48" s="91"/>
      <c r="EB48" s="91"/>
      <c r="EC48" s="91"/>
      <c r="ED48" s="91"/>
      <c r="EE48" s="91"/>
      <c r="EF48" s="91"/>
      <c r="EG48" s="91"/>
      <c r="EH48" s="91"/>
      <c r="EI48" s="91"/>
      <c r="EJ48" s="91"/>
      <c r="EK48" s="91"/>
      <c r="EL48" s="91"/>
      <c r="EM48" s="91"/>
      <c r="EN48" s="91"/>
      <c r="EO48" s="91"/>
      <c r="EP48" s="91"/>
      <c r="EQ48" s="91"/>
      <c r="ER48" s="91"/>
      <c r="ES48" s="91"/>
      <c r="ET48" s="91"/>
      <c r="EU48" s="91"/>
      <c r="EV48" s="91"/>
      <c r="EW48" s="91"/>
      <c r="EX48" s="91"/>
      <c r="EY48" s="91"/>
      <c r="EZ48" s="91"/>
      <c r="FA48" s="91"/>
      <c r="FB48" s="91"/>
      <c r="FC48" s="91"/>
      <c r="FD48" s="91"/>
      <c r="FE48" s="91"/>
      <c r="FF48" s="91"/>
      <c r="FG48" s="91"/>
      <c r="FH48" s="91"/>
      <c r="FI48" s="91"/>
      <c r="FJ48" s="91"/>
      <c r="FK48" s="91"/>
      <c r="FL48" s="91"/>
      <c r="FM48" s="91"/>
      <c r="FN48" s="91"/>
      <c r="FO48" s="91"/>
      <c r="FP48" s="91"/>
      <c r="FQ48" s="91"/>
      <c r="FR48" s="91"/>
      <c r="FS48" s="91"/>
      <c r="FT48" s="91"/>
      <c r="FU48" s="91"/>
      <c r="FV48" s="91"/>
      <c r="FW48" s="91"/>
      <c r="FX48" s="91"/>
      <c r="FY48" s="91"/>
      <c r="FZ48" s="91"/>
      <c r="GA48" s="91"/>
      <c r="GB48" s="91"/>
      <c r="GC48" s="91"/>
      <c r="GD48" s="91"/>
      <c r="GE48" s="91"/>
      <c r="GF48" s="91"/>
      <c r="GG48" s="91"/>
      <c r="GH48" s="91"/>
      <c r="GI48" s="91"/>
      <c r="GJ48" s="91"/>
      <c r="GK48" s="91"/>
      <c r="GL48" s="91"/>
      <c r="GM48" s="91"/>
      <c r="GN48" s="91"/>
      <c r="GO48" s="91"/>
      <c r="GP48" s="91"/>
      <c r="GQ48" s="91"/>
      <c r="GR48" s="91"/>
      <c r="GS48" s="91"/>
      <c r="GT48" s="91"/>
      <c r="GU48" s="91"/>
      <c r="GV48" s="91"/>
      <c r="GW48" s="91"/>
      <c r="GX48" s="91"/>
      <c r="GY48" s="91"/>
      <c r="GZ48" s="91"/>
      <c r="HA48" s="91"/>
      <c r="HB48" s="91"/>
      <c r="HC48" s="91"/>
      <c r="HD48" s="91"/>
      <c r="HE48" s="91"/>
      <c r="HF48" s="91"/>
      <c r="HG48" s="91"/>
      <c r="HH48" s="91"/>
      <c r="HI48" s="91"/>
      <c r="HJ48" s="91"/>
      <c r="HK48" s="91"/>
      <c r="HL48" s="91"/>
      <c r="HM48" s="91"/>
      <c r="HN48" s="91"/>
      <c r="HO48" s="91"/>
      <c r="HP48" s="91"/>
      <c r="HQ48" s="91"/>
      <c r="HR48" s="91"/>
      <c r="HS48" s="91"/>
      <c r="HT48" s="91"/>
      <c r="HU48" s="91"/>
      <c r="HV48" s="91"/>
      <c r="HW48" s="91"/>
      <c r="HX48" s="91"/>
      <c r="HY48" s="91"/>
      <c r="HZ48" s="91"/>
      <c r="IA48" s="91"/>
      <c r="IB48" s="91"/>
      <c r="IC48" s="91"/>
      <c r="ID48" s="91"/>
      <c r="IE48" s="91"/>
      <c r="IF48" s="91"/>
      <c r="IG48" s="91"/>
      <c r="IH48" s="91"/>
      <c r="II48" s="91"/>
      <c r="IJ48" s="91"/>
      <c r="IK48" s="91"/>
      <c r="IL48" s="91"/>
      <c r="IM48" s="91"/>
      <c r="IN48" s="91"/>
      <c r="IO48" s="91"/>
      <c r="IP48" s="91"/>
      <c r="IQ48" s="91"/>
      <c r="IR48" s="91"/>
      <c r="IS48" s="91"/>
      <c r="IT48" s="91"/>
      <c r="IU48" s="91"/>
      <c r="IV48" s="91"/>
      <c r="IW48" s="91"/>
      <c r="IX48" s="91"/>
      <c r="IY48" s="91"/>
      <c r="IZ48" s="91"/>
      <c r="JA48" s="91"/>
    </row>
    <row r="49" spans="2:261" s="92" customFormat="1" hidden="1" x14ac:dyDescent="0.25">
      <c r="B49" s="91"/>
      <c r="F49" s="93"/>
      <c r="G49" s="91"/>
      <c r="H49" s="91"/>
      <c r="I49" s="91"/>
      <c r="J49" s="91"/>
      <c r="K49" s="91"/>
      <c r="L49" s="94"/>
      <c r="M49" s="91"/>
      <c r="N49" s="91"/>
      <c r="O49" s="91"/>
      <c r="P49" s="91"/>
      <c r="Q49" s="91"/>
      <c r="R49" s="94"/>
      <c r="S49" s="95"/>
      <c r="T49" s="91"/>
      <c r="U49" s="91"/>
      <c r="V49" s="91"/>
      <c r="W49" s="91"/>
      <c r="X49" s="91"/>
      <c r="Y49" s="91"/>
      <c r="Z49" s="91"/>
      <c r="AA49" s="91"/>
      <c r="AB49" s="91"/>
      <c r="AC49" s="91"/>
      <c r="AD49" s="91"/>
      <c r="AE49" s="91"/>
      <c r="AF49" s="91"/>
      <c r="AG49" s="91"/>
      <c r="AH49" s="91"/>
      <c r="AI49" s="91"/>
      <c r="AJ49" s="91"/>
      <c r="AK49" s="91"/>
      <c r="AL49" s="91"/>
      <c r="AM49" s="91"/>
      <c r="AN49" s="91"/>
      <c r="AO49" s="91"/>
      <c r="AP49" s="91"/>
      <c r="AQ49" s="91"/>
      <c r="AR49" s="91"/>
      <c r="AS49" s="91"/>
      <c r="AT49" s="91"/>
      <c r="AU49" s="91"/>
      <c r="AV49" s="91"/>
      <c r="AW49" s="91"/>
      <c r="AX49" s="91"/>
      <c r="AY49" s="91"/>
      <c r="AZ49" s="91"/>
      <c r="BA49" s="91"/>
      <c r="BB49" s="91"/>
      <c r="BC49" s="91"/>
      <c r="BD49" s="91"/>
      <c r="BE49" s="91"/>
      <c r="BF49" s="91"/>
      <c r="BG49" s="91"/>
      <c r="BH49" s="91"/>
      <c r="BI49" s="91"/>
      <c r="BJ49" s="91"/>
      <c r="BK49" s="91"/>
      <c r="BL49" s="91"/>
      <c r="BM49" s="91"/>
      <c r="BN49" s="91"/>
      <c r="BO49" s="91"/>
      <c r="BP49" s="91"/>
      <c r="BQ49" s="91"/>
      <c r="BR49" s="91"/>
      <c r="BS49" s="91"/>
      <c r="BT49" s="91"/>
      <c r="BU49" s="91"/>
      <c r="BV49" s="91"/>
      <c r="BW49" s="91"/>
      <c r="BX49" s="91"/>
      <c r="BY49" s="91"/>
      <c r="BZ49" s="91"/>
      <c r="CA49" s="91"/>
      <c r="CB49" s="91"/>
      <c r="CC49" s="91"/>
      <c r="CD49" s="91"/>
      <c r="CE49" s="91"/>
      <c r="CF49" s="91"/>
      <c r="CG49" s="91"/>
      <c r="CH49" s="91"/>
      <c r="CI49" s="91"/>
      <c r="CJ49" s="91"/>
      <c r="CK49" s="91"/>
      <c r="CL49" s="91"/>
      <c r="CM49" s="91"/>
      <c r="CN49" s="91"/>
      <c r="CO49" s="91"/>
      <c r="CP49" s="91"/>
      <c r="CQ49" s="91"/>
      <c r="CR49" s="91"/>
      <c r="CS49" s="91"/>
      <c r="CT49" s="91"/>
      <c r="CU49" s="91"/>
      <c r="CV49" s="91"/>
      <c r="CW49" s="91"/>
      <c r="CX49" s="91"/>
      <c r="CY49" s="91"/>
      <c r="CZ49" s="91"/>
      <c r="DA49" s="91"/>
      <c r="DB49" s="91"/>
      <c r="DC49" s="91"/>
      <c r="DD49" s="91"/>
      <c r="DE49" s="91"/>
      <c r="DF49" s="91"/>
      <c r="DG49" s="91"/>
      <c r="DH49" s="91"/>
      <c r="DI49" s="91"/>
      <c r="DJ49" s="91"/>
      <c r="DK49" s="91"/>
      <c r="DL49" s="91"/>
      <c r="DM49" s="91"/>
      <c r="DN49" s="91"/>
      <c r="DO49" s="91"/>
      <c r="DP49" s="91"/>
      <c r="DQ49" s="91"/>
      <c r="DR49" s="91"/>
      <c r="DS49" s="91"/>
      <c r="DT49" s="91"/>
      <c r="DU49" s="91"/>
      <c r="DV49" s="91"/>
      <c r="DW49" s="91"/>
      <c r="DX49" s="91"/>
      <c r="DY49" s="91"/>
      <c r="DZ49" s="91"/>
      <c r="EA49" s="91"/>
      <c r="EB49" s="91"/>
      <c r="EC49" s="91"/>
      <c r="ED49" s="91"/>
      <c r="EE49" s="91"/>
      <c r="EF49" s="91"/>
      <c r="EG49" s="91"/>
      <c r="EH49" s="91"/>
      <c r="EI49" s="91"/>
      <c r="EJ49" s="91"/>
      <c r="EK49" s="91"/>
      <c r="EL49" s="91"/>
      <c r="EM49" s="91"/>
      <c r="EN49" s="91"/>
      <c r="EO49" s="91"/>
      <c r="EP49" s="91"/>
      <c r="EQ49" s="91"/>
      <c r="ER49" s="91"/>
      <c r="ES49" s="91"/>
      <c r="ET49" s="91"/>
      <c r="EU49" s="91"/>
      <c r="EV49" s="91"/>
      <c r="EW49" s="91"/>
      <c r="EX49" s="91"/>
      <c r="EY49" s="91"/>
      <c r="EZ49" s="91"/>
      <c r="FA49" s="91"/>
      <c r="FB49" s="91"/>
      <c r="FC49" s="91"/>
      <c r="FD49" s="91"/>
      <c r="FE49" s="91"/>
      <c r="FF49" s="91"/>
      <c r="FG49" s="91"/>
      <c r="FH49" s="91"/>
      <c r="FI49" s="91"/>
      <c r="FJ49" s="91"/>
      <c r="FK49" s="91"/>
      <c r="FL49" s="91"/>
      <c r="FM49" s="91"/>
      <c r="FN49" s="91"/>
      <c r="FO49" s="91"/>
      <c r="FP49" s="91"/>
      <c r="FQ49" s="91"/>
      <c r="FR49" s="91"/>
      <c r="FS49" s="91"/>
      <c r="FT49" s="91"/>
      <c r="FU49" s="91"/>
      <c r="FV49" s="91"/>
      <c r="FW49" s="91"/>
      <c r="FX49" s="91"/>
      <c r="FY49" s="91"/>
      <c r="FZ49" s="91"/>
      <c r="GA49" s="91"/>
      <c r="GB49" s="91"/>
      <c r="GC49" s="91"/>
      <c r="GD49" s="91"/>
      <c r="GE49" s="91"/>
      <c r="GF49" s="91"/>
      <c r="GG49" s="91"/>
      <c r="GH49" s="91"/>
      <c r="GI49" s="91"/>
      <c r="GJ49" s="91"/>
      <c r="GK49" s="91"/>
      <c r="GL49" s="91"/>
      <c r="GM49" s="91"/>
      <c r="GN49" s="91"/>
      <c r="GO49" s="91"/>
      <c r="GP49" s="91"/>
      <c r="GQ49" s="91"/>
      <c r="GR49" s="91"/>
      <c r="GS49" s="91"/>
      <c r="GT49" s="91"/>
      <c r="GU49" s="91"/>
      <c r="GV49" s="91"/>
      <c r="GW49" s="91"/>
      <c r="GX49" s="91"/>
      <c r="GY49" s="91"/>
      <c r="GZ49" s="91"/>
      <c r="HA49" s="91"/>
      <c r="HB49" s="91"/>
      <c r="HC49" s="91"/>
      <c r="HD49" s="91"/>
      <c r="HE49" s="91"/>
      <c r="HF49" s="91"/>
      <c r="HG49" s="91"/>
      <c r="HH49" s="91"/>
      <c r="HI49" s="91"/>
      <c r="HJ49" s="91"/>
      <c r="HK49" s="91"/>
      <c r="HL49" s="91"/>
      <c r="HM49" s="91"/>
      <c r="HN49" s="91"/>
      <c r="HO49" s="91"/>
      <c r="HP49" s="91"/>
      <c r="HQ49" s="91"/>
      <c r="HR49" s="91"/>
      <c r="HS49" s="91"/>
      <c r="HT49" s="91"/>
      <c r="HU49" s="91"/>
      <c r="HV49" s="91"/>
      <c r="HW49" s="91"/>
      <c r="HX49" s="91"/>
      <c r="HY49" s="91"/>
      <c r="HZ49" s="91"/>
      <c r="IA49" s="91"/>
      <c r="IB49" s="91"/>
      <c r="IC49" s="91"/>
      <c r="ID49" s="91"/>
      <c r="IE49" s="91"/>
      <c r="IF49" s="91"/>
      <c r="IG49" s="91"/>
      <c r="IH49" s="91"/>
      <c r="II49" s="91"/>
      <c r="IJ49" s="91"/>
      <c r="IK49" s="91"/>
      <c r="IL49" s="91"/>
      <c r="IM49" s="91"/>
      <c r="IN49" s="91"/>
      <c r="IO49" s="91"/>
      <c r="IP49" s="91"/>
      <c r="IQ49" s="91"/>
      <c r="IR49" s="91"/>
      <c r="IS49" s="91"/>
      <c r="IT49" s="91"/>
      <c r="IU49" s="91"/>
      <c r="IV49" s="91"/>
      <c r="IW49" s="91"/>
      <c r="IX49" s="91"/>
      <c r="IY49" s="91"/>
      <c r="IZ49" s="91"/>
      <c r="JA49" s="91"/>
    </row>
    <row r="50" spans="2:261" s="92" customFormat="1" hidden="1" x14ac:dyDescent="0.25">
      <c r="B50" s="91"/>
      <c r="F50" s="93"/>
      <c r="G50" s="91"/>
      <c r="H50" s="91"/>
      <c r="I50" s="91"/>
      <c r="J50" s="91"/>
      <c r="K50" s="91"/>
      <c r="L50" s="94"/>
      <c r="M50" s="91"/>
      <c r="N50" s="91"/>
      <c r="O50" s="91"/>
      <c r="P50" s="91"/>
      <c r="Q50" s="91"/>
      <c r="R50" s="94"/>
      <c r="S50" s="95"/>
      <c r="T50" s="91"/>
      <c r="U50" s="91"/>
      <c r="V50" s="91"/>
      <c r="W50" s="91"/>
      <c r="X50" s="91"/>
      <c r="Y50" s="91"/>
      <c r="Z50" s="91"/>
      <c r="AA50" s="91"/>
      <c r="AB50" s="91"/>
      <c r="AC50" s="91"/>
      <c r="AD50" s="91"/>
      <c r="AE50" s="91"/>
      <c r="AF50" s="91"/>
      <c r="AG50" s="91"/>
      <c r="AH50" s="91"/>
      <c r="AI50" s="91"/>
      <c r="AJ50" s="91"/>
      <c r="AK50" s="91"/>
      <c r="AL50" s="91"/>
      <c r="AM50" s="91"/>
      <c r="AN50" s="91"/>
      <c r="AO50" s="91"/>
      <c r="AP50" s="91"/>
      <c r="AQ50" s="91"/>
      <c r="AR50" s="91"/>
      <c r="AS50" s="91"/>
      <c r="AT50" s="91"/>
      <c r="AU50" s="91"/>
      <c r="AV50" s="91"/>
      <c r="AW50" s="91"/>
      <c r="AX50" s="91"/>
      <c r="AY50" s="91"/>
      <c r="AZ50" s="91"/>
      <c r="BA50" s="91"/>
      <c r="BB50" s="91"/>
      <c r="BC50" s="91"/>
      <c r="BD50" s="91"/>
      <c r="BE50" s="91"/>
      <c r="BF50" s="91"/>
      <c r="BG50" s="91"/>
      <c r="BH50" s="91"/>
      <c r="BI50" s="91"/>
      <c r="BJ50" s="91"/>
      <c r="BK50" s="91"/>
      <c r="BL50" s="91"/>
      <c r="BM50" s="91"/>
      <c r="BN50" s="91"/>
      <c r="BO50" s="91"/>
      <c r="BP50" s="91"/>
      <c r="BQ50" s="91"/>
      <c r="BR50" s="91"/>
      <c r="BS50" s="91"/>
      <c r="BT50" s="91"/>
      <c r="BU50" s="91"/>
      <c r="BV50" s="91"/>
      <c r="BW50" s="91"/>
      <c r="BX50" s="91"/>
      <c r="BY50" s="91"/>
      <c r="BZ50" s="91"/>
      <c r="CA50" s="91"/>
      <c r="CB50" s="91"/>
      <c r="CC50" s="91"/>
      <c r="CD50" s="91"/>
      <c r="CE50" s="91"/>
      <c r="CF50" s="91"/>
      <c r="CG50" s="91"/>
      <c r="CH50" s="91"/>
      <c r="CI50" s="91"/>
      <c r="CJ50" s="91"/>
      <c r="CK50" s="91"/>
      <c r="CL50" s="91"/>
      <c r="CM50" s="91"/>
      <c r="CN50" s="91"/>
      <c r="CO50" s="91"/>
      <c r="CP50" s="91"/>
      <c r="CQ50" s="91"/>
      <c r="CR50" s="91"/>
      <c r="CS50" s="91"/>
      <c r="CT50" s="91"/>
      <c r="CU50" s="91"/>
      <c r="CV50" s="91"/>
      <c r="CW50" s="91"/>
      <c r="CX50" s="91"/>
      <c r="CY50" s="91"/>
      <c r="CZ50" s="91"/>
      <c r="DA50" s="91"/>
      <c r="DB50" s="91"/>
      <c r="DC50" s="91"/>
      <c r="DD50" s="91"/>
      <c r="DE50" s="91"/>
      <c r="DF50" s="91"/>
      <c r="DG50" s="91"/>
      <c r="DH50" s="91"/>
      <c r="DI50" s="91"/>
      <c r="DJ50" s="91"/>
      <c r="DK50" s="91"/>
      <c r="DL50" s="91"/>
      <c r="DM50" s="91"/>
      <c r="DN50" s="91"/>
      <c r="DO50" s="91"/>
      <c r="DP50" s="91"/>
      <c r="DQ50" s="91"/>
      <c r="DR50" s="91"/>
      <c r="DS50" s="91"/>
      <c r="DT50" s="91"/>
      <c r="DU50" s="91"/>
      <c r="DV50" s="91"/>
      <c r="DW50" s="91"/>
      <c r="DX50" s="91"/>
      <c r="DY50" s="91"/>
      <c r="DZ50" s="91"/>
      <c r="EA50" s="91"/>
      <c r="EB50" s="91"/>
      <c r="EC50" s="91"/>
      <c r="ED50" s="91"/>
      <c r="EE50" s="91"/>
      <c r="EF50" s="91"/>
      <c r="EG50" s="91"/>
      <c r="EH50" s="91"/>
      <c r="EI50" s="91"/>
      <c r="EJ50" s="91"/>
      <c r="EK50" s="91"/>
      <c r="EL50" s="91"/>
      <c r="EM50" s="91"/>
      <c r="EN50" s="91"/>
      <c r="EO50" s="91"/>
      <c r="EP50" s="91"/>
      <c r="EQ50" s="91"/>
      <c r="ER50" s="91"/>
      <c r="ES50" s="91"/>
      <c r="ET50" s="91"/>
      <c r="EU50" s="91"/>
      <c r="EV50" s="91"/>
      <c r="EW50" s="91"/>
      <c r="EX50" s="91"/>
      <c r="EY50" s="91"/>
      <c r="EZ50" s="91"/>
      <c r="FA50" s="91"/>
      <c r="FB50" s="91"/>
      <c r="FC50" s="91"/>
      <c r="FD50" s="91"/>
      <c r="FE50" s="91"/>
      <c r="FF50" s="91"/>
      <c r="FG50" s="91"/>
      <c r="FH50" s="91"/>
      <c r="FI50" s="91"/>
      <c r="FJ50" s="91"/>
      <c r="FK50" s="91"/>
      <c r="FL50" s="91"/>
      <c r="FM50" s="91"/>
      <c r="FN50" s="91"/>
      <c r="FO50" s="91"/>
      <c r="FP50" s="91"/>
      <c r="FQ50" s="91"/>
      <c r="FR50" s="91"/>
      <c r="FS50" s="91"/>
      <c r="FT50" s="91"/>
      <c r="FU50" s="91"/>
      <c r="FV50" s="91"/>
      <c r="FW50" s="91"/>
      <c r="FX50" s="91"/>
      <c r="FY50" s="91"/>
      <c r="FZ50" s="91"/>
      <c r="GA50" s="91"/>
      <c r="GB50" s="91"/>
      <c r="GC50" s="91"/>
      <c r="GD50" s="91"/>
      <c r="GE50" s="91"/>
      <c r="GF50" s="91"/>
      <c r="GG50" s="91"/>
      <c r="GH50" s="91"/>
      <c r="GI50" s="91"/>
      <c r="GJ50" s="91"/>
      <c r="GK50" s="91"/>
      <c r="GL50" s="91"/>
      <c r="GM50" s="91"/>
      <c r="GN50" s="91"/>
      <c r="GO50" s="91"/>
      <c r="GP50" s="91"/>
      <c r="GQ50" s="91"/>
      <c r="GR50" s="91"/>
      <c r="GS50" s="91"/>
      <c r="GT50" s="91"/>
      <c r="GU50" s="91"/>
      <c r="GV50" s="91"/>
      <c r="GW50" s="91"/>
      <c r="GX50" s="91"/>
      <c r="GY50" s="91"/>
      <c r="GZ50" s="91"/>
      <c r="HA50" s="91"/>
      <c r="HB50" s="91"/>
      <c r="HC50" s="91"/>
      <c r="HD50" s="91"/>
      <c r="HE50" s="91"/>
      <c r="HF50" s="91"/>
      <c r="HG50" s="91"/>
      <c r="HH50" s="91"/>
      <c r="HI50" s="91"/>
      <c r="HJ50" s="91"/>
      <c r="HK50" s="91"/>
      <c r="HL50" s="91"/>
      <c r="HM50" s="91"/>
      <c r="HN50" s="91"/>
      <c r="HO50" s="91"/>
      <c r="HP50" s="91"/>
      <c r="HQ50" s="91"/>
      <c r="HR50" s="91"/>
      <c r="HS50" s="91"/>
      <c r="HT50" s="91"/>
      <c r="HU50" s="91"/>
      <c r="HV50" s="91"/>
      <c r="HW50" s="91"/>
      <c r="HX50" s="91"/>
      <c r="HY50" s="91"/>
      <c r="HZ50" s="91"/>
      <c r="IA50" s="91"/>
      <c r="IB50" s="91"/>
      <c r="IC50" s="91"/>
      <c r="ID50" s="91"/>
      <c r="IE50" s="91"/>
      <c r="IF50" s="91"/>
      <c r="IG50" s="91"/>
      <c r="IH50" s="91"/>
      <c r="II50" s="91"/>
      <c r="IJ50" s="91"/>
      <c r="IK50" s="91"/>
      <c r="IL50" s="91"/>
      <c r="IM50" s="91"/>
      <c r="IN50" s="91"/>
      <c r="IO50" s="91"/>
      <c r="IP50" s="91"/>
      <c r="IQ50" s="91"/>
      <c r="IR50" s="91"/>
      <c r="IS50" s="91"/>
      <c r="IT50" s="91"/>
      <c r="IU50" s="91"/>
      <c r="IV50" s="91"/>
      <c r="IW50" s="91"/>
      <c r="IX50" s="91"/>
      <c r="IY50" s="91"/>
      <c r="IZ50" s="91"/>
      <c r="JA50" s="91"/>
    </row>
    <row r="51" spans="2:261" s="92" customFormat="1" hidden="1" x14ac:dyDescent="0.25">
      <c r="B51" s="91"/>
      <c r="F51" s="93"/>
      <c r="G51" s="91"/>
      <c r="H51" s="91"/>
      <c r="I51" s="91"/>
      <c r="J51" s="91"/>
      <c r="K51" s="91"/>
      <c r="L51" s="94"/>
      <c r="M51" s="91"/>
      <c r="N51" s="91"/>
      <c r="O51" s="91"/>
      <c r="P51" s="91"/>
      <c r="Q51" s="91"/>
      <c r="R51" s="94"/>
      <c r="S51" s="95"/>
      <c r="T51" s="91"/>
      <c r="U51" s="91"/>
      <c r="V51" s="91"/>
      <c r="W51" s="91"/>
      <c r="X51" s="91"/>
      <c r="Y51" s="91"/>
      <c r="Z51" s="91"/>
      <c r="AA51" s="91"/>
      <c r="AB51" s="91"/>
      <c r="AC51" s="91"/>
      <c r="AD51" s="91"/>
      <c r="AE51" s="91"/>
      <c r="AF51" s="91"/>
      <c r="AG51" s="91"/>
      <c r="AH51" s="91"/>
      <c r="AI51" s="91"/>
      <c r="AJ51" s="91"/>
      <c r="AK51" s="91"/>
      <c r="AL51" s="91"/>
      <c r="AM51" s="91"/>
      <c r="AN51" s="91"/>
      <c r="AO51" s="91"/>
      <c r="AP51" s="91"/>
      <c r="AQ51" s="91"/>
      <c r="AR51" s="91"/>
      <c r="AS51" s="91"/>
      <c r="AT51" s="91"/>
      <c r="AU51" s="91"/>
      <c r="AV51" s="91"/>
      <c r="AW51" s="91"/>
      <c r="AX51" s="91"/>
      <c r="AY51" s="91"/>
      <c r="AZ51" s="91"/>
      <c r="BA51" s="91"/>
      <c r="BB51" s="91"/>
      <c r="BC51" s="91"/>
      <c r="BD51" s="91"/>
      <c r="BE51" s="91"/>
      <c r="BF51" s="91"/>
      <c r="BG51" s="91"/>
      <c r="BH51" s="91"/>
      <c r="BI51" s="91"/>
      <c r="BJ51" s="91"/>
      <c r="BK51" s="91"/>
      <c r="BL51" s="91"/>
      <c r="BM51" s="91"/>
      <c r="BN51" s="91"/>
      <c r="BO51" s="91"/>
      <c r="BP51" s="91"/>
      <c r="BQ51" s="91"/>
      <c r="BR51" s="91"/>
      <c r="BS51" s="91"/>
      <c r="BT51" s="91"/>
      <c r="BU51" s="91"/>
      <c r="BV51" s="91"/>
      <c r="BW51" s="91"/>
      <c r="BX51" s="91"/>
      <c r="BY51" s="91"/>
      <c r="BZ51" s="91"/>
      <c r="CA51" s="91"/>
      <c r="CB51" s="91"/>
      <c r="CC51" s="91"/>
      <c r="CD51" s="91"/>
      <c r="CE51" s="91"/>
      <c r="CF51" s="91"/>
      <c r="CG51" s="91"/>
      <c r="CH51" s="91"/>
      <c r="CI51" s="91"/>
      <c r="CJ51" s="91"/>
      <c r="CK51" s="91"/>
      <c r="CL51" s="91"/>
      <c r="CM51" s="91"/>
      <c r="CN51" s="91"/>
      <c r="CO51" s="91"/>
      <c r="CP51" s="91"/>
      <c r="CQ51" s="91"/>
      <c r="CR51" s="91"/>
      <c r="CS51" s="91"/>
      <c r="CT51" s="91"/>
      <c r="CU51" s="91"/>
      <c r="CV51" s="91"/>
      <c r="CW51" s="91"/>
      <c r="CX51" s="91"/>
      <c r="CY51" s="91"/>
      <c r="CZ51" s="91"/>
      <c r="DA51" s="91"/>
      <c r="DB51" s="91"/>
      <c r="DC51" s="91"/>
      <c r="DD51" s="91"/>
      <c r="DE51" s="91"/>
      <c r="DF51" s="91"/>
      <c r="DG51" s="91"/>
      <c r="DH51" s="91"/>
      <c r="DI51" s="91"/>
      <c r="DJ51" s="91"/>
      <c r="DK51" s="91"/>
      <c r="DL51" s="91"/>
      <c r="DM51" s="91"/>
      <c r="DN51" s="91"/>
      <c r="DO51" s="91"/>
      <c r="DP51" s="91"/>
      <c r="DQ51" s="91"/>
      <c r="DR51" s="91"/>
      <c r="DS51" s="91"/>
      <c r="DT51" s="91"/>
      <c r="DU51" s="91"/>
      <c r="DV51" s="91"/>
      <c r="DW51" s="91"/>
      <c r="DX51" s="91"/>
      <c r="DY51" s="91"/>
      <c r="DZ51" s="91"/>
      <c r="EA51" s="91"/>
      <c r="EB51" s="91"/>
      <c r="EC51" s="91"/>
      <c r="ED51" s="91"/>
      <c r="EE51" s="91"/>
      <c r="EF51" s="91"/>
      <c r="EG51" s="91"/>
      <c r="EH51" s="91"/>
      <c r="EI51" s="91"/>
      <c r="EJ51" s="91"/>
      <c r="EK51" s="91"/>
      <c r="EL51" s="91"/>
      <c r="EM51" s="91"/>
      <c r="EN51" s="91"/>
      <c r="EO51" s="91"/>
      <c r="EP51" s="91"/>
      <c r="EQ51" s="91"/>
      <c r="ER51" s="91"/>
      <c r="ES51" s="91"/>
      <c r="ET51" s="91"/>
      <c r="EU51" s="91"/>
      <c r="EV51" s="91"/>
      <c r="EW51" s="91"/>
      <c r="EX51" s="91"/>
      <c r="EY51" s="91"/>
      <c r="EZ51" s="91"/>
      <c r="FA51" s="91"/>
      <c r="FB51" s="91"/>
      <c r="FC51" s="91"/>
      <c r="FD51" s="91"/>
      <c r="FE51" s="91"/>
      <c r="FF51" s="91"/>
      <c r="FG51" s="91"/>
      <c r="FH51" s="91"/>
      <c r="FI51" s="91"/>
      <c r="FJ51" s="91"/>
      <c r="FK51" s="91"/>
      <c r="FL51" s="91"/>
      <c r="FM51" s="91"/>
      <c r="FN51" s="91"/>
      <c r="FO51" s="91"/>
      <c r="FP51" s="91"/>
      <c r="FQ51" s="91"/>
      <c r="FR51" s="91"/>
      <c r="FS51" s="91"/>
      <c r="FT51" s="91"/>
      <c r="FU51" s="91"/>
      <c r="FV51" s="91"/>
      <c r="FW51" s="91"/>
      <c r="FX51" s="91"/>
      <c r="FY51" s="91"/>
      <c r="FZ51" s="91"/>
      <c r="GA51" s="91"/>
      <c r="GB51" s="91"/>
      <c r="GC51" s="91"/>
      <c r="GD51" s="91"/>
      <c r="GE51" s="91"/>
      <c r="GF51" s="91"/>
      <c r="GG51" s="91"/>
      <c r="GH51" s="91"/>
      <c r="GI51" s="91"/>
      <c r="GJ51" s="91"/>
      <c r="GK51" s="91"/>
      <c r="GL51" s="91"/>
      <c r="GM51" s="91"/>
      <c r="GN51" s="91"/>
      <c r="GO51" s="91"/>
      <c r="GP51" s="91"/>
      <c r="GQ51" s="91"/>
      <c r="GR51" s="91"/>
      <c r="GS51" s="91"/>
      <c r="GT51" s="91"/>
      <c r="GU51" s="91"/>
      <c r="GV51" s="91"/>
      <c r="GW51" s="91"/>
      <c r="GX51" s="91"/>
      <c r="GY51" s="91"/>
      <c r="GZ51" s="91"/>
      <c r="HA51" s="91"/>
      <c r="HB51" s="91"/>
      <c r="HC51" s="91"/>
      <c r="HD51" s="91"/>
      <c r="HE51" s="91"/>
      <c r="HF51" s="91"/>
      <c r="HG51" s="91"/>
      <c r="HH51" s="91"/>
      <c r="HI51" s="91"/>
      <c r="HJ51" s="91"/>
      <c r="HK51" s="91"/>
      <c r="HL51" s="91"/>
      <c r="HM51" s="91"/>
      <c r="HN51" s="91"/>
      <c r="HO51" s="91"/>
      <c r="HP51" s="91"/>
      <c r="HQ51" s="91"/>
      <c r="HR51" s="91"/>
      <c r="HS51" s="91"/>
      <c r="HT51" s="91"/>
      <c r="HU51" s="91"/>
      <c r="HV51" s="91"/>
      <c r="HW51" s="91"/>
      <c r="HX51" s="91"/>
      <c r="HY51" s="91"/>
      <c r="HZ51" s="91"/>
      <c r="IA51" s="91"/>
      <c r="IB51" s="91"/>
      <c r="IC51" s="91"/>
      <c r="ID51" s="91"/>
      <c r="IE51" s="91"/>
      <c r="IF51" s="91"/>
      <c r="IG51" s="91"/>
      <c r="IH51" s="91"/>
      <c r="II51" s="91"/>
      <c r="IJ51" s="91"/>
      <c r="IK51" s="91"/>
      <c r="IL51" s="91"/>
      <c r="IM51" s="91"/>
      <c r="IN51" s="91"/>
      <c r="IO51" s="91"/>
      <c r="IP51" s="91"/>
      <c r="IQ51" s="91"/>
      <c r="IR51" s="91"/>
      <c r="IS51" s="91"/>
      <c r="IT51" s="91"/>
      <c r="IU51" s="91"/>
      <c r="IV51" s="91"/>
      <c r="IW51" s="91"/>
      <c r="IX51" s="91"/>
      <c r="IY51" s="91"/>
      <c r="IZ51" s="91"/>
      <c r="JA51" s="91"/>
    </row>
    <row r="52" spans="2:261" s="92" customFormat="1" hidden="1" x14ac:dyDescent="0.25">
      <c r="B52" s="91"/>
      <c r="F52" s="93"/>
      <c r="G52" s="91"/>
      <c r="H52" s="91"/>
      <c r="I52" s="91"/>
      <c r="J52" s="91"/>
      <c r="K52" s="91"/>
      <c r="L52" s="94"/>
      <c r="M52" s="91"/>
      <c r="N52" s="91"/>
      <c r="O52" s="91"/>
      <c r="P52" s="91"/>
      <c r="Q52" s="91"/>
      <c r="R52" s="94"/>
      <c r="S52" s="95"/>
      <c r="T52" s="91"/>
      <c r="U52" s="91"/>
      <c r="V52" s="91"/>
      <c r="W52" s="91"/>
      <c r="X52" s="91"/>
      <c r="Y52" s="91"/>
      <c r="Z52" s="91"/>
      <c r="AA52" s="91"/>
      <c r="AB52" s="91"/>
      <c r="AC52" s="91"/>
      <c r="AD52" s="91"/>
      <c r="AE52" s="91"/>
      <c r="AF52" s="91"/>
      <c r="AG52" s="91"/>
      <c r="AH52" s="91"/>
      <c r="AI52" s="91"/>
      <c r="AJ52" s="91"/>
      <c r="AK52" s="91"/>
      <c r="AL52" s="91"/>
      <c r="AM52" s="91"/>
      <c r="AN52" s="91"/>
      <c r="AO52" s="91"/>
      <c r="AP52" s="91"/>
      <c r="AQ52" s="91"/>
      <c r="AR52" s="91"/>
      <c r="AS52" s="91"/>
      <c r="AT52" s="91"/>
      <c r="AU52" s="91"/>
      <c r="AV52" s="91"/>
      <c r="AW52" s="91"/>
      <c r="AX52" s="91"/>
      <c r="AY52" s="91"/>
      <c r="AZ52" s="91"/>
      <c r="BA52" s="91"/>
      <c r="BB52" s="91"/>
      <c r="BC52" s="91"/>
      <c r="BD52" s="91"/>
      <c r="BE52" s="91"/>
      <c r="BF52" s="91"/>
      <c r="BG52" s="91"/>
      <c r="BH52" s="91"/>
      <c r="BI52" s="91"/>
      <c r="BJ52" s="91"/>
      <c r="BK52" s="91"/>
      <c r="BL52" s="91"/>
      <c r="BM52" s="91"/>
      <c r="BN52" s="91"/>
      <c r="BO52" s="91"/>
      <c r="BP52" s="91"/>
      <c r="BQ52" s="91"/>
      <c r="BR52" s="91"/>
      <c r="BS52" s="91"/>
      <c r="BT52" s="91"/>
      <c r="BU52" s="91"/>
      <c r="BV52" s="91"/>
      <c r="BW52" s="91"/>
      <c r="BX52" s="91"/>
      <c r="BY52" s="91"/>
      <c r="BZ52" s="91"/>
      <c r="CA52" s="91"/>
      <c r="CB52" s="91"/>
      <c r="CC52" s="91"/>
      <c r="CD52" s="91"/>
      <c r="CE52" s="91"/>
      <c r="CF52" s="91"/>
      <c r="CG52" s="91"/>
      <c r="CH52" s="91"/>
      <c r="CI52" s="91"/>
      <c r="CJ52" s="91"/>
      <c r="CK52" s="91"/>
      <c r="CL52" s="91"/>
      <c r="CM52" s="91"/>
      <c r="CN52" s="91"/>
      <c r="CO52" s="91"/>
      <c r="CP52" s="91"/>
      <c r="CQ52" s="91"/>
      <c r="CR52" s="91"/>
      <c r="CS52" s="91"/>
      <c r="CT52" s="91"/>
      <c r="CU52" s="91"/>
      <c r="CV52" s="91"/>
      <c r="CW52" s="91"/>
      <c r="CX52" s="91"/>
      <c r="CY52" s="91"/>
      <c r="CZ52" s="91"/>
      <c r="DA52" s="91"/>
      <c r="DB52" s="91"/>
      <c r="DC52" s="91"/>
      <c r="DD52" s="91"/>
      <c r="DE52" s="91"/>
      <c r="DF52" s="91"/>
      <c r="DG52" s="91"/>
      <c r="DH52" s="91"/>
      <c r="DI52" s="91"/>
      <c r="DJ52" s="91"/>
      <c r="DK52" s="91"/>
      <c r="DL52" s="91"/>
      <c r="DM52" s="91"/>
      <c r="DN52" s="91"/>
      <c r="DO52" s="91"/>
      <c r="DP52" s="91"/>
      <c r="DQ52" s="91"/>
      <c r="DR52" s="91"/>
      <c r="DS52" s="91"/>
      <c r="DT52" s="91"/>
      <c r="DU52" s="91"/>
      <c r="DV52" s="91"/>
      <c r="DW52" s="91"/>
      <c r="DX52" s="91"/>
      <c r="DY52" s="91"/>
      <c r="DZ52" s="91"/>
      <c r="EA52" s="91"/>
      <c r="EB52" s="91"/>
      <c r="EC52" s="91"/>
      <c r="ED52" s="91"/>
      <c r="EE52" s="91"/>
      <c r="EF52" s="91"/>
      <c r="EG52" s="91"/>
      <c r="EH52" s="91"/>
      <c r="EI52" s="91"/>
      <c r="EJ52" s="91"/>
      <c r="EK52" s="91"/>
      <c r="EL52" s="91"/>
      <c r="EM52" s="91"/>
      <c r="EN52" s="91"/>
      <c r="EO52" s="91"/>
      <c r="EP52" s="91"/>
      <c r="EQ52" s="91"/>
      <c r="ER52" s="91"/>
      <c r="ES52" s="91"/>
      <c r="ET52" s="91"/>
      <c r="EU52" s="91"/>
      <c r="EV52" s="91"/>
      <c r="EW52" s="91"/>
      <c r="EX52" s="91"/>
      <c r="EY52" s="91"/>
      <c r="EZ52" s="91"/>
      <c r="FA52" s="91"/>
      <c r="FB52" s="91"/>
      <c r="FC52" s="91"/>
      <c r="FD52" s="91"/>
      <c r="FE52" s="91"/>
      <c r="FF52" s="91"/>
      <c r="FG52" s="91"/>
      <c r="FH52" s="91"/>
      <c r="FI52" s="91"/>
      <c r="FJ52" s="91"/>
      <c r="FK52" s="91"/>
      <c r="FL52" s="91"/>
      <c r="FM52" s="91"/>
      <c r="FN52" s="91"/>
      <c r="FO52" s="91"/>
      <c r="FP52" s="91"/>
      <c r="FQ52" s="91"/>
      <c r="FR52" s="91"/>
      <c r="FS52" s="91"/>
      <c r="FT52" s="91"/>
      <c r="FU52" s="91"/>
      <c r="FV52" s="91"/>
      <c r="FW52" s="91"/>
      <c r="FX52" s="91"/>
      <c r="FY52" s="91"/>
      <c r="FZ52" s="91"/>
      <c r="GA52" s="91"/>
      <c r="GB52" s="91"/>
      <c r="GC52" s="91"/>
      <c r="GD52" s="91"/>
      <c r="GE52" s="91"/>
      <c r="GF52" s="91"/>
      <c r="GG52" s="91"/>
      <c r="GH52" s="91"/>
      <c r="GI52" s="91"/>
      <c r="GJ52" s="91"/>
      <c r="GK52" s="91"/>
      <c r="GL52" s="91"/>
      <c r="GM52" s="91"/>
      <c r="GN52" s="91"/>
      <c r="GO52" s="91"/>
      <c r="GP52" s="91"/>
      <c r="GQ52" s="91"/>
      <c r="GR52" s="91"/>
      <c r="GS52" s="91"/>
      <c r="GT52" s="91"/>
      <c r="GU52" s="91"/>
      <c r="GV52" s="91"/>
      <c r="GW52" s="91"/>
      <c r="GX52" s="91"/>
      <c r="GY52" s="91"/>
      <c r="GZ52" s="91"/>
      <c r="HA52" s="91"/>
      <c r="HB52" s="91"/>
      <c r="HC52" s="91"/>
      <c r="HD52" s="91"/>
      <c r="HE52" s="91"/>
      <c r="HF52" s="91"/>
      <c r="HG52" s="91"/>
      <c r="HH52" s="91"/>
      <c r="HI52" s="91"/>
      <c r="HJ52" s="91"/>
      <c r="HK52" s="91"/>
      <c r="HL52" s="91"/>
      <c r="HM52" s="91"/>
      <c r="HN52" s="91"/>
      <c r="HO52" s="91"/>
      <c r="HP52" s="91"/>
      <c r="HQ52" s="91"/>
      <c r="HR52" s="91"/>
      <c r="HS52" s="91"/>
      <c r="HT52" s="91"/>
      <c r="HU52" s="91"/>
      <c r="HV52" s="91"/>
      <c r="HW52" s="91"/>
      <c r="HX52" s="91"/>
      <c r="HY52" s="91"/>
      <c r="HZ52" s="91"/>
      <c r="IA52" s="91"/>
      <c r="IB52" s="91"/>
      <c r="IC52" s="91"/>
      <c r="ID52" s="91"/>
      <c r="IE52" s="91"/>
      <c r="IF52" s="91"/>
      <c r="IG52" s="91"/>
      <c r="IH52" s="91"/>
      <c r="II52" s="91"/>
      <c r="IJ52" s="91"/>
      <c r="IK52" s="91"/>
      <c r="IL52" s="91"/>
      <c r="IM52" s="91"/>
      <c r="IN52" s="91"/>
      <c r="IO52" s="91"/>
      <c r="IP52" s="91"/>
      <c r="IQ52" s="91"/>
      <c r="IR52" s="91"/>
      <c r="IS52" s="91"/>
      <c r="IT52" s="91"/>
      <c r="IU52" s="91"/>
      <c r="IV52" s="91"/>
      <c r="IW52" s="91"/>
      <c r="IX52" s="91"/>
      <c r="IY52" s="91"/>
      <c r="IZ52" s="91"/>
      <c r="JA52" s="91"/>
    </row>
    <row r="53" spans="2:261" s="92" customFormat="1" hidden="1" x14ac:dyDescent="0.25">
      <c r="B53" s="91"/>
      <c r="F53" s="93"/>
      <c r="G53" s="91"/>
      <c r="H53" s="91"/>
      <c r="I53" s="91"/>
      <c r="J53" s="91"/>
      <c r="K53" s="91"/>
      <c r="L53" s="94"/>
      <c r="M53" s="91"/>
      <c r="N53" s="91"/>
      <c r="O53" s="91"/>
      <c r="P53" s="91"/>
      <c r="Q53" s="91"/>
      <c r="R53" s="94"/>
      <c r="S53" s="95"/>
      <c r="T53" s="91"/>
      <c r="U53" s="91"/>
      <c r="V53" s="91"/>
      <c r="W53" s="91"/>
      <c r="X53" s="91"/>
      <c r="Y53" s="91"/>
      <c r="Z53" s="91"/>
      <c r="AA53" s="91"/>
      <c r="AB53" s="91"/>
      <c r="AC53" s="91"/>
      <c r="AD53" s="91"/>
      <c r="AE53" s="91"/>
      <c r="AF53" s="91"/>
      <c r="AG53" s="91"/>
      <c r="AH53" s="91"/>
      <c r="AI53" s="91"/>
      <c r="AJ53" s="91"/>
      <c r="AK53" s="91"/>
      <c r="AL53" s="91"/>
      <c r="AM53" s="91"/>
      <c r="AN53" s="91"/>
      <c r="AO53" s="91"/>
      <c r="AP53" s="91"/>
      <c r="AQ53" s="91"/>
      <c r="AR53" s="91"/>
      <c r="AS53" s="91"/>
      <c r="AT53" s="91"/>
      <c r="AU53" s="91"/>
      <c r="AV53" s="91"/>
      <c r="AW53" s="91"/>
      <c r="AX53" s="91"/>
      <c r="AY53" s="91"/>
      <c r="AZ53" s="91"/>
      <c r="BA53" s="91"/>
      <c r="BB53" s="91"/>
      <c r="BC53" s="91"/>
      <c r="BD53" s="91"/>
      <c r="BE53" s="91"/>
      <c r="BF53" s="91"/>
      <c r="BG53" s="91"/>
      <c r="BH53" s="91"/>
      <c r="BI53" s="91"/>
      <c r="BJ53" s="91"/>
      <c r="BK53" s="91"/>
      <c r="BL53" s="91"/>
      <c r="BM53" s="91"/>
      <c r="BN53" s="91"/>
      <c r="BO53" s="91"/>
      <c r="BP53" s="91"/>
      <c r="BQ53" s="91"/>
      <c r="BR53" s="91"/>
      <c r="BS53" s="91"/>
      <c r="BT53" s="91"/>
      <c r="BU53" s="91"/>
      <c r="BV53" s="91"/>
      <c r="BW53" s="91"/>
      <c r="BX53" s="91"/>
      <c r="BY53" s="91"/>
      <c r="BZ53" s="91"/>
      <c r="CA53" s="91"/>
      <c r="CB53" s="91"/>
      <c r="CC53" s="91"/>
      <c r="CD53" s="91"/>
      <c r="CE53" s="91"/>
      <c r="CF53" s="91"/>
      <c r="CG53" s="91"/>
      <c r="CH53" s="91"/>
      <c r="CI53" s="91"/>
      <c r="CJ53" s="91"/>
      <c r="CK53" s="91"/>
      <c r="CL53" s="91"/>
      <c r="CM53" s="91"/>
      <c r="CN53" s="91"/>
      <c r="CO53" s="91"/>
      <c r="CP53" s="91"/>
      <c r="CQ53" s="91"/>
      <c r="CR53" s="91"/>
      <c r="CS53" s="91"/>
      <c r="CT53" s="91"/>
      <c r="CU53" s="91"/>
      <c r="CV53" s="91"/>
      <c r="CW53" s="91"/>
      <c r="CX53" s="91"/>
      <c r="CY53" s="91"/>
      <c r="CZ53" s="91"/>
      <c r="DA53" s="91"/>
      <c r="DB53" s="91"/>
      <c r="DC53" s="91"/>
      <c r="DD53" s="91"/>
      <c r="DE53" s="91"/>
      <c r="DF53" s="91"/>
      <c r="DG53" s="91"/>
      <c r="DH53" s="91"/>
      <c r="DI53" s="91"/>
      <c r="DJ53" s="91"/>
      <c r="DK53" s="91"/>
      <c r="DL53" s="91"/>
      <c r="DM53" s="91"/>
      <c r="DN53" s="91"/>
      <c r="DO53" s="91"/>
      <c r="DP53" s="91"/>
      <c r="DQ53" s="91"/>
      <c r="DR53" s="91"/>
      <c r="DS53" s="91"/>
      <c r="DT53" s="91"/>
      <c r="DU53" s="91"/>
      <c r="DV53" s="91"/>
      <c r="DW53" s="91"/>
      <c r="DX53" s="91"/>
      <c r="DY53" s="91"/>
      <c r="DZ53" s="91"/>
      <c r="EA53" s="91"/>
      <c r="EB53" s="91"/>
      <c r="EC53" s="91"/>
      <c r="ED53" s="91"/>
      <c r="EE53" s="91"/>
      <c r="EF53" s="91"/>
      <c r="EG53" s="91"/>
      <c r="EH53" s="91"/>
      <c r="EI53" s="91"/>
      <c r="EJ53" s="91"/>
      <c r="EK53" s="91"/>
      <c r="EL53" s="91"/>
      <c r="EM53" s="91"/>
      <c r="EN53" s="91"/>
      <c r="EO53" s="91"/>
      <c r="EP53" s="91"/>
      <c r="EQ53" s="91"/>
      <c r="ER53" s="91"/>
      <c r="ES53" s="91"/>
      <c r="ET53" s="91"/>
      <c r="EU53" s="91"/>
      <c r="EV53" s="91"/>
      <c r="EW53" s="91"/>
      <c r="EX53" s="91"/>
      <c r="EY53" s="91"/>
      <c r="EZ53" s="91"/>
      <c r="FA53" s="91"/>
      <c r="FB53" s="91"/>
      <c r="FC53" s="91"/>
      <c r="FD53" s="91"/>
      <c r="FE53" s="91"/>
      <c r="FF53" s="91"/>
      <c r="FG53" s="91"/>
      <c r="FH53" s="91"/>
      <c r="FI53" s="91"/>
      <c r="FJ53" s="91"/>
      <c r="FK53" s="91"/>
      <c r="FL53" s="91"/>
      <c r="FM53" s="91"/>
      <c r="FN53" s="91"/>
      <c r="FO53" s="91"/>
      <c r="FP53" s="91"/>
      <c r="FQ53" s="91"/>
      <c r="FR53" s="91"/>
      <c r="FS53" s="91"/>
      <c r="FT53" s="91"/>
      <c r="FU53" s="91"/>
      <c r="FV53" s="91"/>
      <c r="FW53" s="91"/>
      <c r="FX53" s="91"/>
      <c r="FY53" s="91"/>
      <c r="FZ53" s="91"/>
      <c r="GA53" s="91"/>
      <c r="GB53" s="91"/>
      <c r="GC53" s="91"/>
      <c r="GD53" s="91"/>
      <c r="GE53" s="91"/>
      <c r="GF53" s="91"/>
      <c r="GG53" s="91"/>
      <c r="GH53" s="91"/>
      <c r="GI53" s="91"/>
      <c r="GJ53" s="91"/>
      <c r="GK53" s="91"/>
      <c r="GL53" s="91"/>
      <c r="GM53" s="91"/>
      <c r="GN53" s="91"/>
      <c r="GO53" s="91"/>
      <c r="GP53" s="91"/>
      <c r="GQ53" s="91"/>
      <c r="GR53" s="91"/>
      <c r="GS53" s="91"/>
      <c r="GT53" s="91"/>
      <c r="GU53" s="91"/>
      <c r="GV53" s="91"/>
      <c r="GW53" s="91"/>
      <c r="GX53" s="91"/>
      <c r="GY53" s="91"/>
      <c r="GZ53" s="91"/>
      <c r="HA53" s="91"/>
      <c r="HB53" s="91"/>
      <c r="HC53" s="91"/>
      <c r="HD53" s="91"/>
      <c r="HE53" s="91"/>
      <c r="HF53" s="91"/>
      <c r="HG53" s="91"/>
      <c r="HH53" s="91"/>
      <c r="HI53" s="91"/>
      <c r="HJ53" s="91"/>
      <c r="HK53" s="91"/>
      <c r="HL53" s="91"/>
      <c r="HM53" s="91"/>
      <c r="HN53" s="91"/>
      <c r="HO53" s="91"/>
      <c r="HP53" s="91"/>
      <c r="HQ53" s="91"/>
      <c r="HR53" s="91"/>
      <c r="HS53" s="91"/>
      <c r="HT53" s="91"/>
      <c r="HU53" s="91"/>
      <c r="HV53" s="91"/>
      <c r="HW53" s="91"/>
      <c r="HX53" s="91"/>
      <c r="HY53" s="91"/>
      <c r="HZ53" s="91"/>
      <c r="IA53" s="91"/>
      <c r="IB53" s="91"/>
      <c r="IC53" s="91"/>
      <c r="ID53" s="91"/>
      <c r="IE53" s="91"/>
      <c r="IF53" s="91"/>
      <c r="IG53" s="91"/>
      <c r="IH53" s="91"/>
      <c r="II53" s="91"/>
      <c r="IJ53" s="91"/>
      <c r="IK53" s="91"/>
      <c r="IL53" s="91"/>
      <c r="IM53" s="91"/>
      <c r="IN53" s="91"/>
      <c r="IO53" s="91"/>
      <c r="IP53" s="91"/>
      <c r="IQ53" s="91"/>
      <c r="IR53" s="91"/>
      <c r="IS53" s="91"/>
      <c r="IT53" s="91"/>
      <c r="IU53" s="91"/>
      <c r="IV53" s="91"/>
      <c r="IW53" s="91"/>
      <c r="IX53" s="91"/>
      <c r="IY53" s="91"/>
      <c r="IZ53" s="91"/>
      <c r="JA53" s="91"/>
    </row>
    <row r="54" spans="2:261" s="92" customFormat="1" hidden="1" x14ac:dyDescent="0.25">
      <c r="B54" s="91"/>
      <c r="F54" s="93"/>
      <c r="G54" s="91"/>
      <c r="H54" s="91"/>
      <c r="I54" s="91"/>
      <c r="J54" s="91"/>
      <c r="K54" s="91"/>
      <c r="L54" s="94"/>
      <c r="M54" s="91"/>
      <c r="N54" s="91"/>
      <c r="O54" s="91"/>
      <c r="P54" s="91"/>
      <c r="Q54" s="91"/>
      <c r="R54" s="94"/>
      <c r="S54" s="95"/>
      <c r="T54" s="91"/>
      <c r="U54" s="91"/>
      <c r="V54" s="91"/>
      <c r="W54" s="91"/>
      <c r="X54" s="91"/>
      <c r="Y54" s="91"/>
      <c r="Z54" s="91"/>
      <c r="AA54" s="91"/>
      <c r="AB54" s="91"/>
      <c r="AC54" s="91"/>
      <c r="AD54" s="91"/>
      <c r="AE54" s="91"/>
      <c r="AF54" s="91"/>
      <c r="AG54" s="91"/>
      <c r="AH54" s="91"/>
      <c r="AI54" s="91"/>
      <c r="AJ54" s="91"/>
      <c r="AK54" s="91"/>
      <c r="AL54" s="91"/>
      <c r="AM54" s="91"/>
      <c r="AN54" s="91"/>
      <c r="AO54" s="91"/>
      <c r="AP54" s="91"/>
      <c r="AQ54" s="91"/>
      <c r="AR54" s="91"/>
      <c r="AS54" s="91"/>
      <c r="AT54" s="91"/>
      <c r="AU54" s="91"/>
      <c r="AV54" s="91"/>
      <c r="AW54" s="91"/>
      <c r="AX54" s="91"/>
      <c r="AY54" s="91"/>
      <c r="AZ54" s="91"/>
      <c r="BA54" s="91"/>
      <c r="BB54" s="91"/>
      <c r="BC54" s="91"/>
      <c r="BD54" s="91"/>
      <c r="BE54" s="91"/>
      <c r="BF54" s="91"/>
      <c r="BG54" s="91"/>
      <c r="BH54" s="91"/>
      <c r="BI54" s="91"/>
      <c r="BJ54" s="91"/>
      <c r="BK54" s="91"/>
      <c r="BL54" s="91"/>
      <c r="BM54" s="91"/>
      <c r="BN54" s="91"/>
      <c r="BO54" s="91"/>
      <c r="BP54" s="91"/>
      <c r="BQ54" s="91"/>
      <c r="BR54" s="91"/>
      <c r="BS54" s="91"/>
      <c r="BT54" s="91"/>
      <c r="BU54" s="91"/>
      <c r="BV54" s="91"/>
      <c r="BW54" s="91"/>
      <c r="BX54" s="91"/>
      <c r="BY54" s="91"/>
      <c r="BZ54" s="91"/>
      <c r="CA54" s="91"/>
      <c r="CB54" s="91"/>
      <c r="CC54" s="91"/>
      <c r="CD54" s="91"/>
      <c r="CE54" s="91"/>
      <c r="CF54" s="91"/>
      <c r="CG54" s="91"/>
      <c r="CH54" s="91"/>
      <c r="CI54" s="91"/>
      <c r="CJ54" s="91"/>
      <c r="CK54" s="91"/>
      <c r="CL54" s="91"/>
      <c r="CM54" s="91"/>
      <c r="CN54" s="91"/>
      <c r="CO54" s="91"/>
      <c r="CP54" s="91"/>
      <c r="CQ54" s="91"/>
      <c r="CR54" s="91"/>
      <c r="CS54" s="91"/>
      <c r="CT54" s="91"/>
      <c r="CU54" s="91"/>
      <c r="CV54" s="91"/>
      <c r="CW54" s="91"/>
      <c r="CX54" s="91"/>
      <c r="CY54" s="91"/>
      <c r="CZ54" s="91"/>
      <c r="DA54" s="91"/>
      <c r="DB54" s="91"/>
      <c r="DC54" s="91"/>
      <c r="DD54" s="91"/>
      <c r="DE54" s="91"/>
      <c r="DF54" s="91"/>
      <c r="DG54" s="91"/>
      <c r="DH54" s="91"/>
      <c r="DI54" s="91"/>
      <c r="DJ54" s="91"/>
      <c r="DK54" s="91"/>
      <c r="DL54" s="91"/>
      <c r="DM54" s="91"/>
      <c r="DN54" s="91"/>
      <c r="DO54" s="91"/>
      <c r="DP54" s="91"/>
      <c r="DQ54" s="91"/>
      <c r="DR54" s="91"/>
      <c r="DS54" s="91"/>
      <c r="DT54" s="91"/>
      <c r="DU54" s="91"/>
      <c r="DV54" s="91"/>
      <c r="DW54" s="91"/>
      <c r="DX54" s="91"/>
      <c r="DY54" s="91"/>
      <c r="DZ54" s="91"/>
      <c r="EA54" s="91"/>
      <c r="EB54" s="91"/>
      <c r="EC54" s="91"/>
      <c r="ED54" s="91"/>
      <c r="EE54" s="91"/>
      <c r="EF54" s="91"/>
      <c r="EG54" s="91"/>
      <c r="EH54" s="91"/>
      <c r="EI54" s="91"/>
      <c r="EJ54" s="91"/>
      <c r="EK54" s="91"/>
      <c r="EL54" s="91"/>
      <c r="EM54" s="91"/>
      <c r="EN54" s="91"/>
      <c r="EO54" s="91"/>
      <c r="EP54" s="91"/>
      <c r="EQ54" s="91"/>
      <c r="ER54" s="91"/>
      <c r="ES54" s="91"/>
      <c r="ET54" s="91"/>
      <c r="EU54" s="91"/>
      <c r="EV54" s="91"/>
      <c r="EW54" s="91"/>
      <c r="EX54" s="91"/>
      <c r="EY54" s="91"/>
      <c r="EZ54" s="91"/>
      <c r="FA54" s="91"/>
      <c r="FB54" s="91"/>
      <c r="FC54" s="91"/>
      <c r="FD54" s="91"/>
      <c r="FE54" s="91"/>
      <c r="FF54" s="91"/>
      <c r="FG54" s="91"/>
      <c r="FH54" s="91"/>
      <c r="FI54" s="91"/>
      <c r="FJ54" s="91"/>
      <c r="FK54" s="91"/>
      <c r="FL54" s="91"/>
      <c r="FM54" s="91"/>
      <c r="FN54" s="91"/>
      <c r="FO54" s="91"/>
      <c r="FP54" s="91"/>
      <c r="FQ54" s="91"/>
      <c r="FR54" s="91"/>
      <c r="FS54" s="91"/>
      <c r="FT54" s="91"/>
      <c r="FU54" s="91"/>
      <c r="FV54" s="91"/>
      <c r="FW54" s="91"/>
      <c r="FX54" s="91"/>
      <c r="FY54" s="91"/>
      <c r="FZ54" s="91"/>
      <c r="GA54" s="91"/>
      <c r="GB54" s="91"/>
      <c r="GC54" s="91"/>
      <c r="GD54" s="91"/>
      <c r="GE54" s="91"/>
      <c r="GF54" s="91"/>
      <c r="GG54" s="91"/>
      <c r="GH54" s="91"/>
      <c r="GI54" s="91"/>
      <c r="GJ54" s="91"/>
      <c r="GK54" s="91"/>
      <c r="GL54" s="91"/>
      <c r="GM54" s="91"/>
      <c r="GN54" s="91"/>
      <c r="GO54" s="91"/>
      <c r="GP54" s="91"/>
      <c r="GQ54" s="91"/>
      <c r="GR54" s="91"/>
      <c r="GS54" s="91"/>
      <c r="GT54" s="91"/>
      <c r="GU54" s="91"/>
      <c r="GV54" s="91"/>
      <c r="GW54" s="91"/>
      <c r="GX54" s="91"/>
      <c r="GY54" s="91"/>
      <c r="GZ54" s="91"/>
      <c r="HA54" s="91"/>
      <c r="HB54" s="91"/>
      <c r="HC54" s="91"/>
      <c r="HD54" s="91"/>
      <c r="HE54" s="91"/>
      <c r="HF54" s="91"/>
      <c r="HG54" s="91"/>
      <c r="HH54" s="91"/>
      <c r="HI54" s="91"/>
      <c r="HJ54" s="91"/>
      <c r="HK54" s="91"/>
      <c r="HL54" s="91"/>
      <c r="HM54" s="91"/>
      <c r="HN54" s="91"/>
      <c r="HO54" s="91"/>
      <c r="HP54" s="91"/>
      <c r="HQ54" s="91"/>
      <c r="HR54" s="91"/>
      <c r="HS54" s="91"/>
      <c r="HT54" s="91"/>
      <c r="HU54" s="91"/>
      <c r="HV54" s="91"/>
      <c r="HW54" s="91"/>
      <c r="HX54" s="91"/>
      <c r="HY54" s="91"/>
      <c r="HZ54" s="91"/>
      <c r="IA54" s="91"/>
      <c r="IB54" s="91"/>
      <c r="IC54" s="91"/>
      <c r="ID54" s="91"/>
      <c r="IE54" s="91"/>
      <c r="IF54" s="91"/>
      <c r="IG54" s="91"/>
      <c r="IH54" s="91"/>
      <c r="II54" s="91"/>
      <c r="IJ54" s="91"/>
      <c r="IK54" s="91"/>
      <c r="IL54" s="91"/>
      <c r="IM54" s="91"/>
      <c r="IN54" s="91"/>
      <c r="IO54" s="91"/>
      <c r="IP54" s="91"/>
      <c r="IQ54" s="91"/>
      <c r="IR54" s="91"/>
      <c r="IS54" s="91"/>
      <c r="IT54" s="91"/>
      <c r="IU54" s="91"/>
      <c r="IV54" s="91"/>
      <c r="IW54" s="91"/>
      <c r="IX54" s="91"/>
      <c r="IY54" s="91"/>
      <c r="IZ54" s="91"/>
      <c r="JA54" s="91"/>
    </row>
    <row r="55" spans="2:261" s="92" customFormat="1" hidden="1" x14ac:dyDescent="0.25">
      <c r="B55" s="91"/>
      <c r="F55" s="93"/>
      <c r="G55" s="91"/>
      <c r="H55" s="91"/>
      <c r="I55" s="91"/>
      <c r="J55" s="91"/>
      <c r="K55" s="91"/>
      <c r="L55" s="94"/>
      <c r="M55" s="91"/>
      <c r="N55" s="91"/>
      <c r="O55" s="91"/>
      <c r="P55" s="91"/>
      <c r="Q55" s="91"/>
      <c r="R55" s="94"/>
      <c r="S55" s="95"/>
      <c r="T55" s="91"/>
      <c r="U55" s="91"/>
      <c r="V55" s="91"/>
      <c r="W55" s="91"/>
      <c r="X55" s="91"/>
      <c r="Y55" s="91"/>
      <c r="Z55" s="91"/>
      <c r="AA55" s="91"/>
      <c r="AB55" s="91"/>
      <c r="AC55" s="91"/>
      <c r="AD55" s="91"/>
      <c r="AE55" s="91"/>
      <c r="AF55" s="91"/>
      <c r="AG55" s="91"/>
      <c r="AH55" s="91"/>
      <c r="AI55" s="91"/>
      <c r="AJ55" s="91"/>
      <c r="AK55" s="91"/>
      <c r="AL55" s="91"/>
      <c r="AM55" s="91"/>
      <c r="AN55" s="91"/>
      <c r="AO55" s="91"/>
      <c r="AP55" s="91"/>
      <c r="AQ55" s="91"/>
      <c r="AR55" s="91"/>
      <c r="AS55" s="91"/>
      <c r="AT55" s="91"/>
      <c r="AU55" s="91"/>
      <c r="AV55" s="91"/>
      <c r="AW55" s="91"/>
      <c r="AX55" s="91"/>
      <c r="AY55" s="91"/>
      <c r="AZ55" s="91"/>
      <c r="BA55" s="91"/>
      <c r="BB55" s="91"/>
      <c r="BC55" s="91"/>
      <c r="BD55" s="91"/>
      <c r="BE55" s="91"/>
      <c r="BF55" s="91"/>
      <c r="BG55" s="91"/>
      <c r="BH55" s="91"/>
      <c r="BI55" s="91"/>
      <c r="BJ55" s="91"/>
      <c r="BK55" s="91"/>
      <c r="BL55" s="91"/>
      <c r="BM55" s="91"/>
      <c r="BN55" s="91"/>
      <c r="BO55" s="91"/>
      <c r="BP55" s="91"/>
      <c r="BQ55" s="91"/>
      <c r="BR55" s="91"/>
      <c r="BS55" s="91"/>
      <c r="BT55" s="91"/>
      <c r="BU55" s="91"/>
      <c r="BV55" s="91"/>
      <c r="BW55" s="91"/>
      <c r="BX55" s="91"/>
      <c r="BY55" s="91"/>
      <c r="BZ55" s="91"/>
      <c r="CA55" s="91"/>
      <c r="CB55" s="91"/>
      <c r="CC55" s="91"/>
      <c r="CD55" s="91"/>
      <c r="CE55" s="91"/>
      <c r="CF55" s="91"/>
      <c r="CG55" s="91"/>
      <c r="CH55" s="91"/>
      <c r="CI55" s="91"/>
      <c r="CJ55" s="91"/>
      <c r="CK55" s="91"/>
      <c r="CL55" s="91"/>
      <c r="CM55" s="91"/>
      <c r="CN55" s="91"/>
      <c r="CO55" s="91"/>
      <c r="CP55" s="91"/>
      <c r="CQ55" s="91"/>
      <c r="CR55" s="91"/>
      <c r="CS55" s="91"/>
      <c r="CT55" s="91"/>
      <c r="CU55" s="91"/>
      <c r="CV55" s="91"/>
      <c r="CW55" s="91"/>
      <c r="CX55" s="91"/>
      <c r="CY55" s="91"/>
      <c r="CZ55" s="91"/>
      <c r="DA55" s="91"/>
      <c r="DB55" s="91"/>
      <c r="DC55" s="91"/>
      <c r="DD55" s="91"/>
      <c r="DE55" s="91"/>
      <c r="DF55" s="91"/>
      <c r="DG55" s="91"/>
      <c r="DH55" s="91"/>
      <c r="DI55" s="91"/>
      <c r="DJ55" s="91"/>
      <c r="DK55" s="91"/>
      <c r="DL55" s="91"/>
      <c r="DM55" s="91"/>
      <c r="DN55" s="91"/>
      <c r="DO55" s="91"/>
      <c r="DP55" s="91"/>
      <c r="DQ55" s="91"/>
      <c r="DR55" s="91"/>
      <c r="DS55" s="91"/>
      <c r="DT55" s="91"/>
      <c r="DU55" s="91"/>
      <c r="DV55" s="91"/>
      <c r="DW55" s="91"/>
      <c r="DX55" s="91"/>
      <c r="DY55" s="91"/>
      <c r="DZ55" s="91"/>
      <c r="EA55" s="91"/>
      <c r="EB55" s="91"/>
      <c r="EC55" s="91"/>
      <c r="ED55" s="91"/>
      <c r="EE55" s="91"/>
      <c r="EF55" s="91"/>
      <c r="EG55" s="91"/>
      <c r="EH55" s="91"/>
      <c r="EI55" s="91"/>
      <c r="EJ55" s="91"/>
      <c r="EK55" s="91"/>
      <c r="EL55" s="91"/>
      <c r="EM55" s="91"/>
      <c r="EN55" s="91"/>
      <c r="EO55" s="91"/>
      <c r="EP55" s="91"/>
      <c r="EQ55" s="91"/>
      <c r="ER55" s="91"/>
      <c r="ES55" s="91"/>
      <c r="ET55" s="91"/>
      <c r="EU55" s="91"/>
      <c r="EV55" s="91"/>
      <c r="EW55" s="91"/>
      <c r="EX55" s="91"/>
      <c r="EY55" s="91"/>
      <c r="EZ55" s="91"/>
      <c r="FA55" s="91"/>
      <c r="FB55" s="91"/>
      <c r="FC55" s="91"/>
      <c r="FD55" s="91"/>
      <c r="FE55" s="91"/>
      <c r="FF55" s="91"/>
      <c r="FG55" s="91"/>
      <c r="FH55" s="91"/>
      <c r="FI55" s="91"/>
      <c r="FJ55" s="91"/>
      <c r="FK55" s="91"/>
      <c r="FL55" s="91"/>
      <c r="FM55" s="91"/>
      <c r="FN55" s="91"/>
      <c r="FO55" s="91"/>
      <c r="FP55" s="91"/>
      <c r="FQ55" s="91"/>
      <c r="FR55" s="91"/>
      <c r="FS55" s="91"/>
      <c r="FT55" s="91"/>
      <c r="FU55" s="91"/>
      <c r="FV55" s="91"/>
      <c r="FW55" s="91"/>
      <c r="FX55" s="91"/>
      <c r="FY55" s="91"/>
      <c r="FZ55" s="91"/>
      <c r="GA55" s="91"/>
      <c r="GB55" s="91"/>
      <c r="GC55" s="91"/>
      <c r="GD55" s="91"/>
      <c r="GE55" s="91"/>
      <c r="GF55" s="91"/>
      <c r="GG55" s="91"/>
      <c r="GH55" s="91"/>
      <c r="GI55" s="91"/>
      <c r="GJ55" s="91"/>
      <c r="GK55" s="91"/>
      <c r="GL55" s="91"/>
      <c r="GM55" s="91"/>
      <c r="GN55" s="91"/>
      <c r="GO55" s="91"/>
      <c r="GP55" s="91"/>
      <c r="GQ55" s="91"/>
      <c r="GR55" s="91"/>
      <c r="GS55" s="91"/>
      <c r="GT55" s="91"/>
      <c r="GU55" s="91"/>
      <c r="GV55" s="91"/>
      <c r="GW55" s="91"/>
      <c r="GX55" s="91"/>
      <c r="GY55" s="91"/>
      <c r="GZ55" s="91"/>
      <c r="HA55" s="91"/>
      <c r="HB55" s="91"/>
      <c r="HC55" s="91"/>
      <c r="HD55" s="91"/>
      <c r="HE55" s="91"/>
      <c r="HF55" s="91"/>
      <c r="HG55" s="91"/>
      <c r="HH55" s="91"/>
      <c r="HI55" s="91"/>
      <c r="HJ55" s="91"/>
      <c r="HK55" s="91"/>
      <c r="HL55" s="91"/>
      <c r="HM55" s="91"/>
      <c r="HN55" s="91"/>
      <c r="HO55" s="91"/>
      <c r="HP55" s="91"/>
      <c r="HQ55" s="91"/>
      <c r="HR55" s="91"/>
      <c r="HS55" s="91"/>
      <c r="HT55" s="91"/>
      <c r="HU55" s="91"/>
      <c r="HV55" s="91"/>
      <c r="HW55" s="91"/>
      <c r="HX55" s="91"/>
      <c r="HY55" s="91"/>
      <c r="HZ55" s="91"/>
      <c r="IA55" s="91"/>
      <c r="IB55" s="91"/>
      <c r="IC55" s="91"/>
      <c r="ID55" s="91"/>
      <c r="IE55" s="91"/>
      <c r="IF55" s="91"/>
      <c r="IG55" s="91"/>
      <c r="IH55" s="91"/>
      <c r="II55" s="91"/>
      <c r="IJ55" s="91"/>
      <c r="IK55" s="91"/>
      <c r="IL55" s="91"/>
      <c r="IM55" s="91"/>
      <c r="IN55" s="91"/>
      <c r="IO55" s="91"/>
      <c r="IP55" s="91"/>
      <c r="IQ55" s="91"/>
      <c r="IR55" s="91"/>
      <c r="IS55" s="91"/>
      <c r="IT55" s="91"/>
      <c r="IU55" s="91"/>
      <c r="IV55" s="91"/>
      <c r="IW55" s="91"/>
      <c r="IX55" s="91"/>
      <c r="IY55" s="91"/>
      <c r="IZ55" s="91"/>
      <c r="JA55" s="91"/>
    </row>
    <row r="56" spans="2:261" s="92" customFormat="1" hidden="1" x14ac:dyDescent="0.25">
      <c r="B56" s="91"/>
      <c r="F56" s="93"/>
      <c r="G56" s="91"/>
      <c r="H56" s="91"/>
      <c r="I56" s="91"/>
      <c r="J56" s="91"/>
      <c r="K56" s="91"/>
      <c r="L56" s="94"/>
      <c r="M56" s="91"/>
      <c r="N56" s="91"/>
      <c r="O56" s="91"/>
      <c r="P56" s="91"/>
      <c r="Q56" s="91"/>
      <c r="R56" s="94"/>
      <c r="S56" s="95"/>
      <c r="T56" s="91"/>
      <c r="U56" s="91"/>
      <c r="V56" s="91"/>
      <c r="W56" s="91"/>
      <c r="X56" s="91"/>
      <c r="Y56" s="91"/>
      <c r="Z56" s="91"/>
      <c r="AA56" s="91"/>
      <c r="AB56" s="91"/>
      <c r="AC56" s="91"/>
      <c r="AD56" s="91"/>
      <c r="AE56" s="91"/>
      <c r="AF56" s="91"/>
      <c r="AG56" s="91"/>
      <c r="AH56" s="91"/>
      <c r="AI56" s="91"/>
      <c r="AJ56" s="91"/>
      <c r="AK56" s="91"/>
      <c r="AL56" s="91"/>
      <c r="AM56" s="91"/>
      <c r="AN56" s="91"/>
      <c r="AO56" s="91"/>
      <c r="AP56" s="91"/>
      <c r="AQ56" s="91"/>
      <c r="AR56" s="91"/>
      <c r="AS56" s="91"/>
      <c r="AT56" s="91"/>
      <c r="AU56" s="91"/>
      <c r="AV56" s="91"/>
      <c r="AW56" s="91"/>
      <c r="AX56" s="91"/>
      <c r="AY56" s="91"/>
      <c r="AZ56" s="91"/>
      <c r="BA56" s="91"/>
      <c r="BB56" s="91"/>
      <c r="BC56" s="91"/>
      <c r="BD56" s="91"/>
      <c r="BE56" s="91"/>
      <c r="BF56" s="91"/>
      <c r="BG56" s="91"/>
      <c r="BH56" s="91"/>
      <c r="BI56" s="91"/>
      <c r="BJ56" s="91"/>
      <c r="BK56" s="91"/>
      <c r="BL56" s="91"/>
      <c r="BM56" s="91"/>
      <c r="BN56" s="91"/>
      <c r="BO56" s="91"/>
      <c r="BP56" s="91"/>
      <c r="BQ56" s="91"/>
      <c r="BR56" s="91"/>
      <c r="BS56" s="91"/>
      <c r="BT56" s="91"/>
      <c r="BU56" s="91"/>
      <c r="BV56" s="91"/>
      <c r="BW56" s="91"/>
      <c r="BX56" s="91"/>
      <c r="BY56" s="91"/>
      <c r="BZ56" s="91"/>
      <c r="CA56" s="91"/>
      <c r="CB56" s="91"/>
      <c r="CC56" s="91"/>
      <c r="CD56" s="91"/>
      <c r="CE56" s="91"/>
      <c r="CF56" s="91"/>
      <c r="CG56" s="91"/>
      <c r="CH56" s="91"/>
      <c r="CI56" s="91"/>
      <c r="CJ56" s="91"/>
      <c r="CK56" s="91"/>
      <c r="CL56" s="91"/>
      <c r="CM56" s="91"/>
      <c r="CN56" s="91"/>
      <c r="CO56" s="91"/>
      <c r="CP56" s="91"/>
      <c r="CQ56" s="91"/>
      <c r="CR56" s="91"/>
      <c r="CS56" s="91"/>
      <c r="CT56" s="91"/>
      <c r="CU56" s="91"/>
      <c r="CV56" s="91"/>
      <c r="CW56" s="91"/>
      <c r="CX56" s="91"/>
      <c r="CY56" s="91"/>
      <c r="CZ56" s="91"/>
      <c r="DA56" s="91"/>
      <c r="DB56" s="91"/>
      <c r="DC56" s="91"/>
      <c r="DD56" s="91"/>
      <c r="DE56" s="91"/>
      <c r="DF56" s="91"/>
      <c r="DG56" s="91"/>
      <c r="DH56" s="91"/>
      <c r="DI56" s="91"/>
      <c r="DJ56" s="91"/>
      <c r="DK56" s="91"/>
      <c r="DL56" s="91"/>
      <c r="DM56" s="91"/>
      <c r="DN56" s="91"/>
      <c r="DO56" s="91"/>
      <c r="DP56" s="91"/>
      <c r="DQ56" s="91"/>
      <c r="DR56" s="91"/>
      <c r="DS56" s="91"/>
      <c r="DT56" s="91"/>
      <c r="DU56" s="91"/>
      <c r="DV56" s="91"/>
      <c r="DW56" s="91"/>
      <c r="DX56" s="91"/>
      <c r="DY56" s="91"/>
      <c r="DZ56" s="91"/>
      <c r="EA56" s="91"/>
      <c r="EB56" s="91"/>
      <c r="EC56" s="91"/>
      <c r="ED56" s="91"/>
      <c r="EE56" s="91"/>
      <c r="EF56" s="91"/>
      <c r="EG56" s="91"/>
      <c r="EH56" s="91"/>
      <c r="EI56" s="91"/>
      <c r="EJ56" s="91"/>
      <c r="EK56" s="91"/>
      <c r="EL56" s="91"/>
      <c r="EM56" s="91"/>
      <c r="EN56" s="91"/>
      <c r="EO56" s="91"/>
      <c r="EP56" s="91"/>
      <c r="EQ56" s="91"/>
      <c r="ER56" s="91"/>
      <c r="ES56" s="91"/>
      <c r="ET56" s="91"/>
      <c r="EU56" s="91"/>
      <c r="EV56" s="91"/>
      <c r="EW56" s="91"/>
      <c r="EX56" s="91"/>
      <c r="EY56" s="91"/>
      <c r="EZ56" s="91"/>
      <c r="FA56" s="91"/>
      <c r="FB56" s="91"/>
      <c r="FC56" s="91"/>
      <c r="FD56" s="91"/>
      <c r="FE56" s="91"/>
      <c r="FF56" s="91"/>
      <c r="FG56" s="91"/>
      <c r="FH56" s="91"/>
      <c r="FI56" s="91"/>
      <c r="FJ56" s="91"/>
      <c r="FK56" s="91"/>
      <c r="FL56" s="91"/>
      <c r="FM56" s="91"/>
      <c r="FN56" s="91"/>
      <c r="FO56" s="91"/>
      <c r="FP56" s="91"/>
      <c r="FQ56" s="91"/>
      <c r="FR56" s="91"/>
      <c r="FS56" s="91"/>
      <c r="FT56" s="91"/>
      <c r="FU56" s="91"/>
      <c r="FV56" s="91"/>
      <c r="FW56" s="91"/>
      <c r="FX56" s="91"/>
      <c r="FY56" s="91"/>
      <c r="FZ56" s="91"/>
      <c r="GA56" s="91"/>
      <c r="GB56" s="91"/>
      <c r="GC56" s="91"/>
      <c r="GD56" s="91"/>
      <c r="GE56" s="91"/>
      <c r="GF56" s="91"/>
      <c r="GG56" s="91"/>
      <c r="GH56" s="91"/>
      <c r="GI56" s="91"/>
      <c r="GJ56" s="91"/>
      <c r="GK56" s="91"/>
      <c r="GL56" s="91"/>
      <c r="GM56" s="91"/>
      <c r="GN56" s="91"/>
      <c r="GO56" s="91"/>
      <c r="GP56" s="91"/>
      <c r="GQ56" s="91"/>
      <c r="GR56" s="91"/>
      <c r="GS56" s="91"/>
      <c r="GT56" s="91"/>
      <c r="GU56" s="91"/>
      <c r="GV56" s="91"/>
      <c r="GW56" s="91"/>
      <c r="GX56" s="91"/>
      <c r="GY56" s="91"/>
      <c r="GZ56" s="91"/>
      <c r="HA56" s="91"/>
      <c r="HB56" s="91"/>
      <c r="HC56" s="91"/>
      <c r="HD56" s="91"/>
      <c r="HE56" s="91"/>
      <c r="HF56" s="91"/>
      <c r="HG56" s="91"/>
      <c r="HH56" s="91"/>
      <c r="HI56" s="91"/>
      <c r="HJ56" s="91"/>
      <c r="HK56" s="91"/>
      <c r="HL56" s="91"/>
      <c r="HM56" s="91"/>
      <c r="HN56" s="91"/>
      <c r="HO56" s="91"/>
      <c r="HP56" s="91"/>
      <c r="HQ56" s="91"/>
      <c r="HR56" s="91"/>
      <c r="HS56" s="91"/>
      <c r="HT56" s="91"/>
      <c r="HU56" s="91"/>
      <c r="HV56" s="91"/>
      <c r="HW56" s="91"/>
      <c r="HX56" s="91"/>
      <c r="HY56" s="91"/>
      <c r="HZ56" s="91"/>
      <c r="IA56" s="91"/>
      <c r="IB56" s="91"/>
      <c r="IC56" s="91"/>
      <c r="ID56" s="91"/>
      <c r="IE56" s="91"/>
      <c r="IF56" s="91"/>
      <c r="IG56" s="91"/>
      <c r="IH56" s="91"/>
      <c r="II56" s="91"/>
      <c r="IJ56" s="91"/>
      <c r="IK56" s="91"/>
      <c r="IL56" s="91"/>
      <c r="IM56" s="91"/>
      <c r="IN56" s="91"/>
      <c r="IO56" s="91"/>
      <c r="IP56" s="91"/>
      <c r="IQ56" s="91"/>
      <c r="IR56" s="91"/>
      <c r="IS56" s="91"/>
      <c r="IT56" s="91"/>
      <c r="IU56" s="91"/>
      <c r="IV56" s="91"/>
      <c r="IW56" s="91"/>
      <c r="IX56" s="91"/>
      <c r="IY56" s="91"/>
      <c r="IZ56" s="91"/>
      <c r="JA56" s="91"/>
    </row>
    <row r="57" spans="2:261" s="92" customFormat="1" hidden="1" x14ac:dyDescent="0.25">
      <c r="B57" s="91"/>
      <c r="F57" s="93"/>
      <c r="G57" s="91"/>
      <c r="H57" s="91"/>
      <c r="I57" s="91"/>
      <c r="J57" s="91"/>
      <c r="K57" s="91"/>
      <c r="L57" s="94"/>
      <c r="M57" s="91"/>
      <c r="N57" s="91"/>
      <c r="O57" s="91"/>
      <c r="P57" s="91"/>
      <c r="Q57" s="91"/>
      <c r="R57" s="94"/>
      <c r="S57" s="95"/>
      <c r="T57" s="91"/>
      <c r="U57" s="91"/>
      <c r="V57" s="91"/>
      <c r="W57" s="91"/>
      <c r="X57" s="91"/>
      <c r="Y57" s="91"/>
      <c r="Z57" s="91"/>
      <c r="AA57" s="91"/>
      <c r="AB57" s="91"/>
      <c r="AC57" s="91"/>
      <c r="AD57" s="91"/>
      <c r="AE57" s="91"/>
      <c r="AF57" s="91"/>
      <c r="AG57" s="91"/>
      <c r="AH57" s="91"/>
      <c r="AI57" s="91"/>
      <c r="AJ57" s="91"/>
      <c r="AK57" s="91"/>
      <c r="AL57" s="91"/>
      <c r="AM57" s="91"/>
      <c r="AN57" s="91"/>
      <c r="AO57" s="91"/>
      <c r="AP57" s="91"/>
      <c r="AQ57" s="91"/>
      <c r="AR57" s="91"/>
      <c r="AS57" s="91"/>
      <c r="AT57" s="91"/>
      <c r="AU57" s="91"/>
      <c r="AV57" s="91"/>
      <c r="AW57" s="91"/>
      <c r="AX57" s="91"/>
      <c r="AY57" s="91"/>
      <c r="AZ57" s="91"/>
      <c r="BA57" s="91"/>
      <c r="BB57" s="91"/>
      <c r="BC57" s="91"/>
      <c r="BD57" s="91"/>
      <c r="BE57" s="91"/>
      <c r="BF57" s="91"/>
      <c r="BG57" s="91"/>
      <c r="BH57" s="91"/>
      <c r="BI57" s="91"/>
      <c r="BJ57" s="91"/>
      <c r="BK57" s="91"/>
      <c r="BL57" s="91"/>
      <c r="BM57" s="91"/>
      <c r="BN57" s="91"/>
      <c r="BO57" s="91"/>
      <c r="BP57" s="91"/>
      <c r="BQ57" s="91"/>
      <c r="BR57" s="91"/>
      <c r="BS57" s="91"/>
      <c r="BT57" s="91"/>
      <c r="BU57" s="91"/>
      <c r="BV57" s="91"/>
      <c r="BW57" s="91"/>
      <c r="BX57" s="91"/>
      <c r="BY57" s="91"/>
      <c r="BZ57" s="91"/>
      <c r="CA57" s="91"/>
      <c r="CB57" s="91"/>
      <c r="CC57" s="91"/>
      <c r="CD57" s="91"/>
      <c r="CE57" s="91"/>
      <c r="CF57" s="91"/>
      <c r="CG57" s="91"/>
      <c r="CH57" s="91"/>
      <c r="CI57" s="91"/>
      <c r="CJ57" s="91"/>
      <c r="CK57" s="91"/>
      <c r="CL57" s="91"/>
      <c r="CM57" s="91"/>
      <c r="CN57" s="91"/>
      <c r="CO57" s="91"/>
      <c r="CP57" s="91"/>
      <c r="CQ57" s="91"/>
      <c r="CR57" s="91"/>
      <c r="CS57" s="91"/>
      <c r="CT57" s="91"/>
      <c r="CU57" s="91"/>
      <c r="CV57" s="91"/>
      <c r="CW57" s="91"/>
      <c r="CX57" s="91"/>
      <c r="CY57" s="91"/>
      <c r="CZ57" s="91"/>
      <c r="DA57" s="91"/>
      <c r="DB57" s="91"/>
      <c r="DC57" s="91"/>
      <c r="DD57" s="91"/>
      <c r="DE57" s="91"/>
      <c r="DF57" s="91"/>
      <c r="DG57" s="91"/>
      <c r="DH57" s="91"/>
      <c r="DI57" s="91"/>
      <c r="DJ57" s="91"/>
      <c r="DK57" s="91"/>
      <c r="DL57" s="91"/>
      <c r="DM57" s="91"/>
      <c r="DN57" s="91"/>
      <c r="DO57" s="91"/>
      <c r="DP57" s="91"/>
      <c r="DQ57" s="91"/>
      <c r="DR57" s="91"/>
      <c r="DS57" s="91"/>
      <c r="DT57" s="91"/>
      <c r="DU57" s="91"/>
      <c r="DV57" s="91"/>
      <c r="DW57" s="91"/>
      <c r="DX57" s="91"/>
      <c r="DY57" s="91"/>
      <c r="DZ57" s="91"/>
      <c r="EA57" s="91"/>
      <c r="EB57" s="91"/>
      <c r="EC57" s="91"/>
      <c r="ED57" s="91"/>
      <c r="EE57" s="91"/>
      <c r="EF57" s="91"/>
      <c r="EG57" s="91"/>
      <c r="EH57" s="91"/>
      <c r="EI57" s="91"/>
      <c r="EJ57" s="91"/>
      <c r="EK57" s="91"/>
      <c r="EL57" s="91"/>
      <c r="EM57" s="91"/>
      <c r="EN57" s="91"/>
      <c r="EO57" s="91"/>
      <c r="EP57" s="91"/>
      <c r="EQ57" s="91"/>
      <c r="ER57" s="91"/>
      <c r="ES57" s="91"/>
      <c r="ET57" s="91"/>
      <c r="EU57" s="91"/>
      <c r="EV57" s="91"/>
      <c r="EW57" s="91"/>
      <c r="EX57" s="91"/>
      <c r="EY57" s="91"/>
      <c r="EZ57" s="91"/>
      <c r="FA57" s="91"/>
      <c r="FB57" s="91"/>
      <c r="FC57" s="91"/>
      <c r="FD57" s="91"/>
      <c r="FE57" s="91"/>
      <c r="FF57" s="91"/>
      <c r="FG57" s="91"/>
      <c r="FH57" s="91"/>
      <c r="FI57" s="91"/>
      <c r="FJ57" s="91"/>
      <c r="FK57" s="91"/>
      <c r="FL57" s="91"/>
      <c r="FM57" s="91"/>
      <c r="FN57" s="91"/>
      <c r="FO57" s="91"/>
      <c r="FP57" s="91"/>
      <c r="FQ57" s="91"/>
      <c r="FR57" s="91"/>
      <c r="FS57" s="91"/>
      <c r="FT57" s="91"/>
      <c r="FU57" s="91"/>
      <c r="FV57" s="91"/>
      <c r="FW57" s="91"/>
      <c r="FX57" s="91"/>
      <c r="FY57" s="91"/>
      <c r="FZ57" s="91"/>
      <c r="GA57" s="91"/>
      <c r="GB57" s="91"/>
      <c r="GC57" s="91"/>
      <c r="GD57" s="91"/>
      <c r="GE57" s="91"/>
      <c r="GF57" s="91"/>
      <c r="GG57" s="91"/>
      <c r="GH57" s="91"/>
      <c r="GI57" s="91"/>
      <c r="GJ57" s="91"/>
      <c r="GK57" s="91"/>
      <c r="GL57" s="91"/>
      <c r="GM57" s="91"/>
      <c r="GN57" s="91"/>
      <c r="GO57" s="91"/>
      <c r="GP57" s="91"/>
      <c r="GQ57" s="91"/>
      <c r="GR57" s="91"/>
      <c r="GS57" s="91"/>
      <c r="GT57" s="91"/>
      <c r="GU57" s="91"/>
      <c r="GV57" s="91"/>
      <c r="GW57" s="91"/>
      <c r="GX57" s="91"/>
      <c r="GY57" s="91"/>
      <c r="GZ57" s="91"/>
      <c r="HA57" s="91"/>
      <c r="HB57" s="91"/>
      <c r="HC57" s="91"/>
      <c r="HD57" s="91"/>
      <c r="HE57" s="91"/>
      <c r="HF57" s="91"/>
      <c r="HG57" s="91"/>
      <c r="HH57" s="91"/>
      <c r="HI57" s="91"/>
      <c r="HJ57" s="91"/>
      <c r="HK57" s="91"/>
      <c r="HL57" s="91"/>
      <c r="HM57" s="91"/>
      <c r="HN57" s="91"/>
      <c r="HO57" s="91"/>
      <c r="HP57" s="91"/>
      <c r="HQ57" s="91"/>
      <c r="HR57" s="91"/>
      <c r="HS57" s="91"/>
      <c r="HT57" s="91"/>
      <c r="HU57" s="91"/>
      <c r="HV57" s="91"/>
      <c r="HW57" s="91"/>
      <c r="HX57" s="91"/>
      <c r="HY57" s="91"/>
      <c r="HZ57" s="91"/>
      <c r="IA57" s="91"/>
      <c r="IB57" s="91"/>
      <c r="IC57" s="91"/>
      <c r="ID57" s="91"/>
      <c r="IE57" s="91"/>
      <c r="IF57" s="91"/>
      <c r="IG57" s="91"/>
      <c r="IH57" s="91"/>
      <c r="II57" s="91"/>
      <c r="IJ57" s="91"/>
      <c r="IK57" s="91"/>
      <c r="IL57" s="91"/>
      <c r="IM57" s="91"/>
      <c r="IN57" s="91"/>
      <c r="IO57" s="91"/>
      <c r="IP57" s="91"/>
      <c r="IQ57" s="91"/>
      <c r="IR57" s="91"/>
      <c r="IS57" s="91"/>
      <c r="IT57" s="91"/>
      <c r="IU57" s="91"/>
      <c r="IV57" s="91"/>
      <c r="IW57" s="91"/>
      <c r="IX57" s="91"/>
      <c r="IY57" s="91"/>
      <c r="IZ57" s="91"/>
      <c r="JA57" s="91"/>
    </row>
    <row r="58" spans="2:261" s="92" customFormat="1" hidden="1" x14ac:dyDescent="0.25">
      <c r="B58" s="91"/>
      <c r="F58" s="93"/>
      <c r="G58" s="91"/>
      <c r="H58" s="91"/>
      <c r="I58" s="91"/>
      <c r="J58" s="91"/>
      <c r="K58" s="91"/>
      <c r="L58" s="94"/>
      <c r="M58" s="91"/>
      <c r="N58" s="91"/>
      <c r="O58" s="91"/>
      <c r="P58" s="91"/>
      <c r="Q58" s="91"/>
      <c r="R58" s="94"/>
      <c r="S58" s="95"/>
      <c r="T58" s="91"/>
      <c r="U58" s="91"/>
      <c r="V58" s="91"/>
      <c r="W58" s="91"/>
      <c r="X58" s="91"/>
      <c r="Y58" s="91"/>
      <c r="Z58" s="91"/>
      <c r="AA58" s="91"/>
      <c r="AB58" s="91"/>
      <c r="AC58" s="91"/>
      <c r="AD58" s="91"/>
      <c r="AE58" s="91"/>
      <c r="AF58" s="91"/>
      <c r="AG58" s="91"/>
      <c r="AH58" s="91"/>
      <c r="AI58" s="91"/>
      <c r="AJ58" s="91"/>
      <c r="AK58" s="91"/>
      <c r="AL58" s="91"/>
      <c r="AM58" s="91"/>
      <c r="AN58" s="91"/>
      <c r="AO58" s="91"/>
      <c r="AP58" s="91"/>
      <c r="AQ58" s="91"/>
      <c r="AR58" s="91"/>
      <c r="AS58" s="91"/>
      <c r="AT58" s="91"/>
      <c r="AU58" s="91"/>
      <c r="AV58" s="91"/>
      <c r="AW58" s="91"/>
      <c r="AX58" s="91"/>
      <c r="AY58" s="91"/>
      <c r="AZ58" s="91"/>
      <c r="BA58" s="91"/>
      <c r="BB58" s="91"/>
      <c r="BC58" s="91"/>
      <c r="BD58" s="91"/>
      <c r="BE58" s="91"/>
      <c r="BF58" s="91"/>
      <c r="BG58" s="91"/>
      <c r="BH58" s="91"/>
      <c r="BI58" s="91"/>
      <c r="BJ58" s="91"/>
      <c r="BK58" s="91"/>
      <c r="BL58" s="91"/>
      <c r="BM58" s="91"/>
      <c r="BN58" s="91"/>
      <c r="BO58" s="91"/>
      <c r="BP58" s="91"/>
      <c r="BQ58" s="91"/>
      <c r="BR58" s="91"/>
      <c r="BS58" s="91"/>
      <c r="BT58" s="91"/>
      <c r="BU58" s="91"/>
      <c r="BV58" s="91"/>
      <c r="BW58" s="91"/>
      <c r="BX58" s="91"/>
      <c r="BY58" s="91"/>
      <c r="BZ58" s="91"/>
      <c r="CA58" s="91"/>
      <c r="CB58" s="91"/>
      <c r="CC58" s="91"/>
      <c r="CD58" s="91"/>
      <c r="CE58" s="91"/>
      <c r="CF58" s="91"/>
      <c r="CG58" s="91"/>
      <c r="CH58" s="91"/>
      <c r="CI58" s="91"/>
      <c r="CJ58" s="91"/>
      <c r="CK58" s="91"/>
      <c r="CL58" s="91"/>
      <c r="CM58" s="91"/>
      <c r="CN58" s="91"/>
      <c r="CO58" s="91"/>
      <c r="CP58" s="91"/>
      <c r="CQ58" s="91"/>
      <c r="CR58" s="91"/>
      <c r="CS58" s="91"/>
      <c r="CT58" s="91"/>
      <c r="CU58" s="91"/>
      <c r="CV58" s="91"/>
      <c r="CW58" s="91"/>
      <c r="CX58" s="91"/>
      <c r="CY58" s="91"/>
      <c r="CZ58" s="91"/>
      <c r="DA58" s="91"/>
      <c r="DB58" s="91"/>
      <c r="DC58" s="91"/>
      <c r="DD58" s="91"/>
      <c r="DE58" s="91"/>
      <c r="DF58" s="91"/>
      <c r="DG58" s="91"/>
      <c r="DH58" s="91"/>
      <c r="DI58" s="91"/>
      <c r="DJ58" s="91"/>
      <c r="DK58" s="91"/>
      <c r="DL58" s="91"/>
      <c r="DM58" s="91"/>
      <c r="DN58" s="91"/>
      <c r="DO58" s="91"/>
      <c r="DP58" s="91"/>
      <c r="DQ58" s="91"/>
      <c r="DR58" s="91"/>
      <c r="DS58" s="91"/>
      <c r="DT58" s="91"/>
      <c r="DU58" s="91"/>
      <c r="DV58" s="91"/>
      <c r="DW58" s="91"/>
      <c r="DX58" s="91"/>
      <c r="DY58" s="91"/>
      <c r="DZ58" s="91"/>
      <c r="EA58" s="91"/>
      <c r="EB58" s="91"/>
      <c r="EC58" s="91"/>
      <c r="ED58" s="91"/>
      <c r="EE58" s="91"/>
      <c r="EF58" s="91"/>
      <c r="EG58" s="91"/>
      <c r="EH58" s="91"/>
      <c r="EI58" s="91"/>
      <c r="EJ58" s="91"/>
      <c r="EK58" s="91"/>
      <c r="EL58" s="91"/>
      <c r="EM58" s="91"/>
      <c r="EN58" s="91"/>
      <c r="EO58" s="91"/>
      <c r="EP58" s="91"/>
      <c r="EQ58" s="91"/>
      <c r="ER58" s="91"/>
      <c r="ES58" s="91"/>
      <c r="ET58" s="91"/>
      <c r="EU58" s="91"/>
      <c r="EV58" s="91"/>
      <c r="EW58" s="91"/>
      <c r="EX58" s="91"/>
      <c r="EY58" s="91"/>
      <c r="EZ58" s="91"/>
      <c r="FA58" s="91"/>
      <c r="FB58" s="91"/>
      <c r="FC58" s="91"/>
      <c r="FD58" s="91"/>
      <c r="FE58" s="91"/>
      <c r="FF58" s="91"/>
      <c r="FG58" s="91"/>
      <c r="FH58" s="91"/>
      <c r="FI58" s="91"/>
      <c r="FJ58" s="91"/>
      <c r="FK58" s="91"/>
      <c r="FL58" s="91"/>
      <c r="FM58" s="91"/>
      <c r="FN58" s="91"/>
      <c r="FO58" s="91"/>
      <c r="FP58" s="91"/>
      <c r="FQ58" s="91"/>
      <c r="FR58" s="91"/>
      <c r="FS58" s="91"/>
      <c r="FT58" s="91"/>
      <c r="FU58" s="91"/>
      <c r="FV58" s="91"/>
      <c r="FW58" s="91"/>
      <c r="FX58" s="91"/>
      <c r="FY58" s="91"/>
      <c r="FZ58" s="91"/>
      <c r="GA58" s="91"/>
      <c r="GB58" s="91"/>
      <c r="GC58" s="91"/>
      <c r="GD58" s="91"/>
      <c r="GE58" s="91"/>
      <c r="GF58" s="91"/>
      <c r="GG58" s="91"/>
      <c r="GH58" s="91"/>
      <c r="GI58" s="91"/>
      <c r="GJ58" s="91"/>
      <c r="GK58" s="91"/>
      <c r="GL58" s="91"/>
      <c r="GM58" s="91"/>
      <c r="GN58" s="91"/>
      <c r="GO58" s="91"/>
      <c r="GP58" s="91"/>
      <c r="GQ58" s="91"/>
      <c r="GR58" s="91"/>
      <c r="GS58" s="91"/>
      <c r="GT58" s="91"/>
      <c r="GU58" s="91"/>
      <c r="GV58" s="91"/>
      <c r="GW58" s="91"/>
      <c r="GX58" s="91"/>
      <c r="GY58" s="91"/>
      <c r="GZ58" s="91"/>
      <c r="HA58" s="91"/>
      <c r="HB58" s="91"/>
      <c r="HC58" s="91"/>
      <c r="HD58" s="91"/>
      <c r="HE58" s="91"/>
      <c r="HF58" s="91"/>
      <c r="HG58" s="91"/>
      <c r="HH58" s="91"/>
      <c r="HI58" s="91"/>
      <c r="HJ58" s="91"/>
      <c r="HK58" s="91"/>
      <c r="HL58" s="91"/>
      <c r="HM58" s="91"/>
      <c r="HN58" s="91"/>
      <c r="HO58" s="91"/>
      <c r="HP58" s="91"/>
      <c r="HQ58" s="91"/>
      <c r="HR58" s="91"/>
      <c r="HS58" s="91"/>
      <c r="HT58" s="91"/>
      <c r="HU58" s="91"/>
      <c r="HV58" s="91"/>
      <c r="HW58" s="91"/>
      <c r="HX58" s="91"/>
      <c r="HY58" s="91"/>
      <c r="HZ58" s="91"/>
      <c r="IA58" s="91"/>
      <c r="IB58" s="91"/>
      <c r="IC58" s="91"/>
      <c r="ID58" s="91"/>
      <c r="IE58" s="91"/>
      <c r="IF58" s="91"/>
      <c r="IG58" s="91"/>
      <c r="IH58" s="91"/>
      <c r="II58" s="91"/>
      <c r="IJ58" s="91"/>
      <c r="IK58" s="91"/>
      <c r="IL58" s="91"/>
      <c r="IM58" s="91"/>
      <c r="IN58" s="91"/>
      <c r="IO58" s="91"/>
      <c r="IP58" s="91"/>
      <c r="IQ58" s="91"/>
      <c r="IR58" s="91"/>
      <c r="IS58" s="91"/>
      <c r="IT58" s="91"/>
      <c r="IU58" s="91"/>
      <c r="IV58" s="91"/>
      <c r="IW58" s="91"/>
      <c r="IX58" s="91"/>
      <c r="IY58" s="91"/>
      <c r="IZ58" s="91"/>
      <c r="JA58" s="91"/>
    </row>
    <row r="59" spans="2:261" s="92" customFormat="1" hidden="1" x14ac:dyDescent="0.25">
      <c r="B59" s="91"/>
      <c r="F59" s="93"/>
      <c r="G59" s="91"/>
      <c r="H59" s="91"/>
      <c r="I59" s="91"/>
      <c r="J59" s="91"/>
      <c r="K59" s="91"/>
      <c r="L59" s="94"/>
      <c r="M59" s="91"/>
      <c r="N59" s="91"/>
      <c r="O59" s="91"/>
      <c r="P59" s="91"/>
      <c r="Q59" s="91"/>
      <c r="R59" s="94"/>
      <c r="S59" s="95"/>
      <c r="T59" s="91"/>
      <c r="U59" s="91"/>
      <c r="V59" s="91"/>
      <c r="W59" s="91"/>
      <c r="X59" s="91"/>
      <c r="Y59" s="91"/>
      <c r="Z59" s="91"/>
      <c r="AA59" s="91"/>
      <c r="AB59" s="91"/>
      <c r="AC59" s="91"/>
      <c r="AD59" s="91"/>
      <c r="AE59" s="91"/>
      <c r="AF59" s="91"/>
      <c r="AG59" s="91"/>
      <c r="AH59" s="91"/>
      <c r="AI59" s="91"/>
      <c r="AJ59" s="91"/>
      <c r="AK59" s="91"/>
      <c r="AL59" s="91"/>
      <c r="AM59" s="91"/>
      <c r="AN59" s="91"/>
      <c r="AO59" s="91"/>
      <c r="AP59" s="91"/>
      <c r="AQ59" s="91"/>
      <c r="AR59" s="91"/>
      <c r="AS59" s="91"/>
      <c r="AT59" s="91"/>
      <c r="AU59" s="91"/>
      <c r="AV59" s="91"/>
      <c r="AW59" s="91"/>
      <c r="AX59" s="91"/>
      <c r="AY59" s="91"/>
      <c r="AZ59" s="91"/>
      <c r="BA59" s="91"/>
      <c r="BB59" s="91"/>
      <c r="BC59" s="91"/>
      <c r="BD59" s="91"/>
      <c r="BE59" s="91"/>
      <c r="BF59" s="91"/>
      <c r="BG59" s="91"/>
      <c r="BH59" s="91"/>
      <c r="BI59" s="91"/>
      <c r="BJ59" s="91"/>
      <c r="BK59" s="91"/>
      <c r="BL59" s="91"/>
      <c r="BM59" s="91"/>
      <c r="BN59" s="91"/>
      <c r="BO59" s="91"/>
      <c r="BP59" s="91"/>
      <c r="BQ59" s="91"/>
      <c r="BR59" s="91"/>
      <c r="BS59" s="91"/>
      <c r="BT59" s="91"/>
      <c r="BU59" s="91"/>
      <c r="BV59" s="91"/>
      <c r="BW59" s="91"/>
      <c r="BX59" s="91"/>
      <c r="BY59" s="91"/>
      <c r="BZ59" s="91"/>
      <c r="CA59" s="91"/>
      <c r="CB59" s="91"/>
      <c r="CC59" s="91"/>
      <c r="CD59" s="91"/>
      <c r="CE59" s="91"/>
      <c r="CF59" s="91"/>
      <c r="CG59" s="91"/>
      <c r="CH59" s="91"/>
      <c r="CI59" s="91"/>
      <c r="CJ59" s="91"/>
      <c r="CK59" s="91"/>
      <c r="CL59" s="91"/>
      <c r="CM59" s="91"/>
      <c r="CN59" s="91"/>
      <c r="CO59" s="91"/>
      <c r="CP59" s="91"/>
      <c r="CQ59" s="91"/>
      <c r="CR59" s="91"/>
      <c r="CS59" s="91"/>
      <c r="CT59" s="91"/>
      <c r="CU59" s="91"/>
      <c r="CV59" s="91"/>
      <c r="CW59" s="91"/>
      <c r="CX59" s="91"/>
      <c r="CY59" s="91"/>
      <c r="CZ59" s="91"/>
      <c r="DA59" s="91"/>
      <c r="DB59" s="91"/>
      <c r="DC59" s="91"/>
      <c r="DD59" s="91"/>
      <c r="DE59" s="91"/>
      <c r="DF59" s="91"/>
      <c r="DG59" s="91"/>
      <c r="DH59" s="91"/>
      <c r="DI59" s="91"/>
      <c r="DJ59" s="91"/>
      <c r="DK59" s="91"/>
      <c r="DL59" s="91"/>
      <c r="DM59" s="91"/>
      <c r="DN59" s="91"/>
      <c r="DO59" s="91"/>
      <c r="DP59" s="91"/>
      <c r="DQ59" s="91"/>
      <c r="DR59" s="91"/>
      <c r="DS59" s="91"/>
      <c r="DT59" s="91"/>
      <c r="DU59" s="91"/>
      <c r="DV59" s="91"/>
      <c r="DW59" s="91"/>
      <c r="DX59" s="91"/>
      <c r="DY59" s="91"/>
      <c r="DZ59" s="91"/>
      <c r="EA59" s="91"/>
      <c r="EB59" s="91"/>
      <c r="EC59" s="91"/>
      <c r="ED59" s="91"/>
      <c r="EE59" s="91"/>
      <c r="EF59" s="91"/>
      <c r="EG59" s="91"/>
      <c r="EH59" s="91"/>
      <c r="EI59" s="91"/>
      <c r="EJ59" s="91"/>
      <c r="EK59" s="91"/>
      <c r="EL59" s="91"/>
      <c r="EM59" s="91"/>
      <c r="EN59" s="91"/>
      <c r="EO59" s="91"/>
      <c r="EP59" s="91"/>
      <c r="EQ59" s="91"/>
      <c r="ER59" s="91"/>
      <c r="ES59" s="91"/>
      <c r="ET59" s="91"/>
      <c r="EU59" s="91"/>
      <c r="EV59" s="91"/>
      <c r="EW59" s="91"/>
      <c r="EX59" s="91"/>
      <c r="EY59" s="91"/>
      <c r="EZ59" s="91"/>
      <c r="FA59" s="91"/>
      <c r="FB59" s="91"/>
      <c r="FC59" s="91"/>
      <c r="FD59" s="91"/>
      <c r="FE59" s="91"/>
      <c r="FF59" s="91"/>
      <c r="FG59" s="91"/>
      <c r="FH59" s="91"/>
      <c r="FI59" s="91"/>
      <c r="FJ59" s="91"/>
      <c r="FK59" s="91"/>
      <c r="FL59" s="91"/>
      <c r="FM59" s="91"/>
      <c r="FN59" s="91"/>
      <c r="FO59" s="91"/>
      <c r="FP59" s="91"/>
      <c r="FQ59" s="91"/>
      <c r="FR59" s="91"/>
      <c r="FS59" s="91"/>
      <c r="FT59" s="91"/>
      <c r="FU59" s="91"/>
      <c r="FV59" s="91"/>
      <c r="FW59" s="91"/>
      <c r="FX59" s="91"/>
      <c r="FY59" s="91"/>
      <c r="FZ59" s="91"/>
      <c r="GA59" s="91"/>
      <c r="GB59" s="91"/>
      <c r="GC59" s="91"/>
      <c r="GD59" s="91"/>
      <c r="GE59" s="91"/>
      <c r="GF59" s="91"/>
      <c r="GG59" s="91"/>
      <c r="GH59" s="91"/>
      <c r="GI59" s="91"/>
      <c r="GJ59" s="91"/>
      <c r="GK59" s="91"/>
      <c r="GL59" s="91"/>
      <c r="GM59" s="91"/>
      <c r="GN59" s="91"/>
      <c r="GO59" s="91"/>
      <c r="GP59" s="91"/>
      <c r="GQ59" s="91"/>
      <c r="GR59" s="91"/>
      <c r="GS59" s="91"/>
      <c r="GT59" s="91"/>
      <c r="GU59" s="91"/>
      <c r="GV59" s="91"/>
      <c r="GW59" s="91"/>
      <c r="GX59" s="91"/>
      <c r="GY59" s="91"/>
      <c r="GZ59" s="91"/>
      <c r="HA59" s="91"/>
      <c r="HB59" s="91"/>
      <c r="HC59" s="91"/>
      <c r="HD59" s="91"/>
      <c r="HE59" s="91"/>
      <c r="HF59" s="91"/>
      <c r="HG59" s="91"/>
      <c r="HH59" s="91"/>
      <c r="HI59" s="91"/>
      <c r="HJ59" s="91"/>
      <c r="HK59" s="91"/>
      <c r="HL59" s="91"/>
      <c r="HM59" s="91"/>
      <c r="HN59" s="91"/>
      <c r="HO59" s="91"/>
      <c r="HP59" s="91"/>
      <c r="HQ59" s="91"/>
      <c r="HR59" s="91"/>
      <c r="HS59" s="91"/>
      <c r="HT59" s="91"/>
      <c r="HU59" s="91"/>
      <c r="HV59" s="91"/>
      <c r="HW59" s="91"/>
      <c r="HX59" s="91"/>
      <c r="HY59" s="91"/>
      <c r="HZ59" s="91"/>
      <c r="IA59" s="91"/>
      <c r="IB59" s="91"/>
      <c r="IC59" s="91"/>
      <c r="ID59" s="91"/>
      <c r="IE59" s="91"/>
      <c r="IF59" s="91"/>
      <c r="IG59" s="91"/>
      <c r="IH59" s="91"/>
      <c r="II59" s="91"/>
      <c r="IJ59" s="91"/>
      <c r="IK59" s="91"/>
      <c r="IL59" s="91"/>
      <c r="IM59" s="91"/>
      <c r="IN59" s="91"/>
      <c r="IO59" s="91"/>
      <c r="IP59" s="91"/>
      <c r="IQ59" s="91"/>
      <c r="IR59" s="91"/>
      <c r="IS59" s="91"/>
      <c r="IT59" s="91"/>
      <c r="IU59" s="91"/>
      <c r="IV59" s="91"/>
      <c r="IW59" s="91"/>
      <c r="IX59" s="91"/>
      <c r="IY59" s="91"/>
      <c r="IZ59" s="91"/>
      <c r="JA59" s="91"/>
    </row>
    <row r="60" spans="2:261" s="92" customFormat="1" hidden="1" x14ac:dyDescent="0.25">
      <c r="B60" s="91"/>
      <c r="F60" s="93"/>
      <c r="G60" s="91"/>
      <c r="H60" s="91"/>
      <c r="I60" s="91"/>
      <c r="J60" s="91"/>
      <c r="K60" s="91"/>
      <c r="L60" s="94"/>
      <c r="M60" s="91"/>
      <c r="N60" s="91"/>
      <c r="O60" s="91"/>
      <c r="P60" s="91"/>
      <c r="Q60" s="91"/>
      <c r="R60" s="94"/>
      <c r="S60" s="95"/>
      <c r="T60" s="91"/>
      <c r="U60" s="91"/>
      <c r="V60" s="91"/>
      <c r="W60" s="91"/>
      <c r="X60" s="91"/>
      <c r="Y60" s="91"/>
      <c r="Z60" s="91"/>
      <c r="AA60" s="91"/>
      <c r="AB60" s="91"/>
      <c r="AC60" s="91"/>
      <c r="AD60" s="91"/>
      <c r="AE60" s="91"/>
      <c r="AF60" s="91"/>
      <c r="AG60" s="91"/>
      <c r="AH60" s="91"/>
      <c r="AI60" s="91"/>
      <c r="AJ60" s="91"/>
      <c r="AK60" s="91"/>
      <c r="AL60" s="91"/>
      <c r="AM60" s="91"/>
      <c r="AN60" s="91"/>
      <c r="AO60" s="91"/>
      <c r="AP60" s="91"/>
      <c r="AQ60" s="91"/>
      <c r="AR60" s="91"/>
      <c r="AS60" s="91"/>
      <c r="AT60" s="91"/>
      <c r="AU60" s="91"/>
      <c r="AV60" s="91"/>
      <c r="AW60" s="91"/>
      <c r="AX60" s="91"/>
      <c r="AY60" s="91"/>
      <c r="AZ60" s="91"/>
      <c r="BA60" s="91"/>
      <c r="BB60" s="91"/>
      <c r="BC60" s="91"/>
      <c r="BD60" s="91"/>
      <c r="BE60" s="91"/>
      <c r="BF60" s="91"/>
      <c r="BG60" s="91"/>
      <c r="BH60" s="91"/>
      <c r="BI60" s="91"/>
      <c r="BJ60" s="91"/>
      <c r="BK60" s="91"/>
      <c r="BL60" s="91"/>
      <c r="BM60" s="91"/>
      <c r="BN60" s="91"/>
      <c r="BO60" s="91"/>
      <c r="BP60" s="91"/>
      <c r="BQ60" s="91"/>
      <c r="BR60" s="91"/>
      <c r="BS60" s="91"/>
      <c r="BT60" s="91"/>
      <c r="BU60" s="91"/>
      <c r="BV60" s="91"/>
      <c r="BW60" s="91"/>
      <c r="BX60" s="91"/>
      <c r="BY60" s="91"/>
      <c r="BZ60" s="91"/>
      <c r="CA60" s="91"/>
      <c r="CB60" s="91"/>
      <c r="CC60" s="91"/>
      <c r="CD60" s="91"/>
      <c r="CE60" s="91"/>
      <c r="CF60" s="91"/>
      <c r="CG60" s="91"/>
      <c r="CH60" s="91"/>
      <c r="CI60" s="91"/>
      <c r="CJ60" s="91"/>
      <c r="CK60" s="91"/>
      <c r="CL60" s="91"/>
      <c r="CM60" s="91"/>
      <c r="CN60" s="91"/>
      <c r="CO60" s="91"/>
      <c r="CP60" s="91"/>
      <c r="CQ60" s="91"/>
      <c r="CR60" s="91"/>
      <c r="CS60" s="91"/>
      <c r="CT60" s="91"/>
      <c r="CU60" s="91"/>
      <c r="CV60" s="91"/>
      <c r="CW60" s="91"/>
      <c r="CX60" s="91"/>
      <c r="CY60" s="91"/>
      <c r="CZ60" s="91"/>
      <c r="DA60" s="91"/>
      <c r="DB60" s="91"/>
      <c r="DC60" s="91"/>
      <c r="DD60" s="91"/>
      <c r="DE60" s="91"/>
      <c r="DF60" s="91"/>
      <c r="DG60" s="91"/>
      <c r="DH60" s="91"/>
      <c r="DI60" s="91"/>
      <c r="DJ60" s="91"/>
      <c r="DK60" s="91"/>
      <c r="DL60" s="91"/>
      <c r="DM60" s="91"/>
      <c r="DN60" s="91"/>
      <c r="DO60" s="91"/>
      <c r="DP60" s="91"/>
      <c r="DQ60" s="91"/>
      <c r="DR60" s="91"/>
      <c r="DS60" s="91"/>
      <c r="DT60" s="91"/>
      <c r="DU60" s="91"/>
      <c r="DV60" s="91"/>
      <c r="DW60" s="91"/>
      <c r="DX60" s="91"/>
      <c r="DY60" s="91"/>
      <c r="DZ60" s="91"/>
      <c r="EA60" s="91"/>
      <c r="EB60" s="91"/>
      <c r="EC60" s="91"/>
      <c r="ED60" s="91"/>
      <c r="EE60" s="91"/>
      <c r="EF60" s="91"/>
      <c r="EG60" s="91"/>
      <c r="EH60" s="91"/>
      <c r="EI60" s="91"/>
      <c r="EJ60" s="91"/>
      <c r="EK60" s="91"/>
      <c r="EL60" s="91"/>
      <c r="EM60" s="91"/>
      <c r="EN60" s="91"/>
      <c r="EO60" s="91"/>
      <c r="EP60" s="91"/>
      <c r="EQ60" s="91"/>
      <c r="ER60" s="91"/>
      <c r="ES60" s="91"/>
      <c r="ET60" s="91"/>
      <c r="EU60" s="91"/>
      <c r="EV60" s="91"/>
      <c r="EW60" s="91"/>
      <c r="EX60" s="91"/>
      <c r="EY60" s="91"/>
      <c r="EZ60" s="91"/>
      <c r="FA60" s="91"/>
      <c r="FB60" s="91"/>
      <c r="FC60" s="91"/>
      <c r="FD60" s="91"/>
      <c r="FE60" s="91"/>
      <c r="FF60" s="91"/>
      <c r="FG60" s="91"/>
      <c r="FH60" s="91"/>
      <c r="FI60" s="91"/>
      <c r="FJ60" s="91"/>
      <c r="FK60" s="91"/>
      <c r="FL60" s="91"/>
      <c r="FM60" s="91"/>
      <c r="FN60" s="91"/>
      <c r="FO60" s="91"/>
      <c r="FP60" s="91"/>
      <c r="FQ60" s="91"/>
      <c r="FR60" s="91"/>
      <c r="FS60" s="91"/>
      <c r="FT60" s="91"/>
      <c r="FU60" s="91"/>
      <c r="FV60" s="91"/>
      <c r="FW60" s="91"/>
      <c r="FX60" s="91"/>
      <c r="FY60" s="91"/>
      <c r="FZ60" s="91"/>
      <c r="GA60" s="91"/>
      <c r="GB60" s="91"/>
      <c r="GC60" s="91"/>
      <c r="GD60" s="91"/>
      <c r="GE60" s="91"/>
      <c r="GF60" s="91"/>
      <c r="GG60" s="91"/>
      <c r="GH60" s="91"/>
      <c r="GI60" s="91"/>
      <c r="GJ60" s="91"/>
      <c r="GK60" s="91"/>
      <c r="GL60" s="91"/>
      <c r="GM60" s="91"/>
      <c r="GN60" s="91"/>
      <c r="GO60" s="91"/>
      <c r="GP60" s="91"/>
      <c r="GQ60" s="91"/>
      <c r="GR60" s="91"/>
      <c r="GS60" s="91"/>
      <c r="GT60" s="91"/>
      <c r="GU60" s="91"/>
      <c r="GV60" s="91"/>
      <c r="GW60" s="91"/>
      <c r="GX60" s="91"/>
      <c r="GY60" s="91"/>
      <c r="GZ60" s="91"/>
      <c r="HA60" s="91"/>
      <c r="HB60" s="91"/>
      <c r="HC60" s="91"/>
      <c r="HD60" s="91"/>
      <c r="HE60" s="91"/>
      <c r="HF60" s="91"/>
      <c r="HG60" s="91"/>
      <c r="HH60" s="91"/>
      <c r="HI60" s="91"/>
      <c r="HJ60" s="91"/>
      <c r="HK60" s="91"/>
      <c r="HL60" s="91"/>
      <c r="HM60" s="91"/>
      <c r="HN60" s="91"/>
      <c r="HO60" s="91"/>
      <c r="HP60" s="91"/>
      <c r="HQ60" s="91"/>
      <c r="HR60" s="91"/>
      <c r="HS60" s="91"/>
      <c r="HT60" s="91"/>
      <c r="HU60" s="91"/>
      <c r="HV60" s="91"/>
      <c r="HW60" s="91"/>
      <c r="HX60" s="91"/>
      <c r="HY60" s="91"/>
      <c r="HZ60" s="91"/>
      <c r="IA60" s="91"/>
      <c r="IB60" s="91"/>
      <c r="IC60" s="91"/>
      <c r="ID60" s="91"/>
      <c r="IE60" s="91"/>
      <c r="IF60" s="91"/>
      <c r="IG60" s="91"/>
      <c r="IH60" s="91"/>
      <c r="II60" s="91"/>
      <c r="IJ60" s="91"/>
      <c r="IK60" s="91"/>
      <c r="IL60" s="91"/>
      <c r="IM60" s="91"/>
      <c r="IN60" s="91"/>
      <c r="IO60" s="91"/>
      <c r="IP60" s="91"/>
      <c r="IQ60" s="91"/>
      <c r="IR60" s="91"/>
      <c r="IS60" s="91"/>
      <c r="IT60" s="91"/>
      <c r="IU60" s="91"/>
      <c r="IV60" s="91"/>
      <c r="IW60" s="91"/>
      <c r="IX60" s="91"/>
      <c r="IY60" s="91"/>
      <c r="IZ60" s="91"/>
      <c r="JA60" s="91"/>
    </row>
    <row r="61" spans="2:261" s="92" customFormat="1" hidden="1" x14ac:dyDescent="0.25">
      <c r="B61" s="91"/>
      <c r="F61" s="93"/>
      <c r="G61" s="91"/>
      <c r="H61" s="91"/>
      <c r="I61" s="91"/>
      <c r="J61" s="91"/>
      <c r="K61" s="91"/>
      <c r="L61" s="94"/>
      <c r="M61" s="91"/>
      <c r="N61" s="91"/>
      <c r="O61" s="91"/>
      <c r="P61" s="91"/>
      <c r="Q61" s="91"/>
      <c r="R61" s="94"/>
      <c r="S61" s="95"/>
      <c r="T61" s="91"/>
      <c r="U61" s="91"/>
      <c r="V61" s="91"/>
      <c r="W61" s="91"/>
      <c r="X61" s="91"/>
      <c r="Y61" s="91"/>
      <c r="Z61" s="91"/>
      <c r="AA61" s="91"/>
      <c r="AB61" s="91"/>
      <c r="AC61" s="91"/>
      <c r="AD61" s="91"/>
      <c r="AE61" s="91"/>
      <c r="AF61" s="91"/>
      <c r="AG61" s="91"/>
      <c r="AH61" s="91"/>
      <c r="AI61" s="91"/>
      <c r="AJ61" s="91"/>
      <c r="AK61" s="91"/>
      <c r="AL61" s="91"/>
      <c r="AM61" s="91"/>
      <c r="AN61" s="91"/>
      <c r="AO61" s="91"/>
      <c r="AP61" s="91"/>
      <c r="AQ61" s="91"/>
      <c r="AR61" s="91"/>
      <c r="AS61" s="91"/>
      <c r="AT61" s="91"/>
      <c r="AU61" s="91"/>
      <c r="AV61" s="91"/>
      <c r="AW61" s="91"/>
      <c r="AX61" s="91"/>
      <c r="AY61" s="91"/>
      <c r="AZ61" s="91"/>
      <c r="BA61" s="91"/>
      <c r="BB61" s="91"/>
      <c r="BC61" s="91"/>
      <c r="BD61" s="91"/>
      <c r="BE61" s="91"/>
      <c r="BF61" s="91"/>
      <c r="BG61" s="91"/>
      <c r="BH61" s="91"/>
      <c r="BI61" s="91"/>
      <c r="BJ61" s="91"/>
      <c r="BK61" s="91"/>
      <c r="BL61" s="91"/>
      <c r="BM61" s="91"/>
      <c r="BN61" s="91"/>
      <c r="BO61" s="91"/>
      <c r="BP61" s="91"/>
      <c r="BQ61" s="91"/>
      <c r="BR61" s="91"/>
      <c r="BS61" s="91"/>
      <c r="BT61" s="91"/>
      <c r="BU61" s="91"/>
      <c r="BV61" s="91"/>
      <c r="BW61" s="91"/>
      <c r="BX61" s="91"/>
      <c r="BY61" s="91"/>
      <c r="BZ61" s="91"/>
      <c r="CA61" s="91"/>
      <c r="CB61" s="91"/>
      <c r="CC61" s="91"/>
      <c r="CD61" s="91"/>
      <c r="CE61" s="91"/>
      <c r="CF61" s="91"/>
      <c r="CG61" s="91"/>
      <c r="CH61" s="91"/>
      <c r="CI61" s="91"/>
      <c r="CJ61" s="91"/>
      <c r="CK61" s="91"/>
      <c r="CL61" s="91"/>
      <c r="CM61" s="91"/>
      <c r="CN61" s="91"/>
      <c r="CO61" s="91"/>
      <c r="CP61" s="91"/>
      <c r="CQ61" s="91"/>
      <c r="CR61" s="91"/>
      <c r="CS61" s="91"/>
      <c r="CT61" s="91"/>
      <c r="CU61" s="91"/>
      <c r="CV61" s="91"/>
      <c r="CW61" s="91"/>
      <c r="CX61" s="91"/>
      <c r="CY61" s="91"/>
      <c r="CZ61" s="91"/>
      <c r="DA61" s="91"/>
      <c r="DB61" s="91"/>
      <c r="DC61" s="91"/>
      <c r="DD61" s="91"/>
      <c r="DE61" s="91"/>
      <c r="DF61" s="91"/>
      <c r="DG61" s="91"/>
      <c r="DH61" s="91"/>
      <c r="DI61" s="91"/>
      <c r="DJ61" s="91"/>
      <c r="DK61" s="91"/>
      <c r="DL61" s="91"/>
      <c r="DM61" s="91"/>
      <c r="DN61" s="91"/>
      <c r="DO61" s="91"/>
      <c r="DP61" s="91"/>
      <c r="DQ61" s="91"/>
      <c r="DR61" s="91"/>
      <c r="DS61" s="91"/>
      <c r="DT61" s="91"/>
      <c r="DU61" s="91"/>
      <c r="DV61" s="91"/>
      <c r="DW61" s="91"/>
      <c r="DX61" s="91"/>
      <c r="DY61" s="91"/>
      <c r="DZ61" s="91"/>
      <c r="EA61" s="91"/>
      <c r="EB61" s="91"/>
      <c r="EC61" s="91"/>
      <c r="ED61" s="91"/>
      <c r="EE61" s="91"/>
      <c r="EF61" s="91"/>
      <c r="EG61" s="91"/>
      <c r="EH61" s="91"/>
      <c r="EI61" s="91"/>
      <c r="EJ61" s="91"/>
      <c r="EK61" s="91"/>
      <c r="EL61" s="91"/>
      <c r="EM61" s="91"/>
      <c r="EN61" s="91"/>
      <c r="EO61" s="91"/>
      <c r="EP61" s="91"/>
      <c r="EQ61" s="91"/>
      <c r="ER61" s="91"/>
      <c r="ES61" s="91"/>
      <c r="ET61" s="91"/>
      <c r="EU61" s="91"/>
      <c r="EV61" s="91"/>
      <c r="EW61" s="91"/>
      <c r="EX61" s="91"/>
      <c r="EY61" s="91"/>
      <c r="EZ61" s="91"/>
      <c r="FA61" s="91"/>
      <c r="FB61" s="91"/>
      <c r="FC61" s="91"/>
      <c r="FD61" s="91"/>
      <c r="FE61" s="91"/>
      <c r="FF61" s="91"/>
      <c r="FG61" s="91"/>
      <c r="FH61" s="91"/>
      <c r="FI61" s="91"/>
      <c r="FJ61" s="91"/>
      <c r="FK61" s="91"/>
      <c r="FL61" s="91"/>
      <c r="FM61" s="91"/>
      <c r="FN61" s="91"/>
      <c r="FO61" s="91"/>
      <c r="FP61" s="91"/>
      <c r="FQ61" s="91"/>
      <c r="FR61" s="91"/>
      <c r="FS61" s="91"/>
      <c r="FT61" s="91"/>
      <c r="FU61" s="91"/>
      <c r="FV61" s="91"/>
      <c r="FW61" s="91"/>
      <c r="FX61" s="91"/>
      <c r="FY61" s="91"/>
      <c r="FZ61" s="91"/>
      <c r="GA61" s="91"/>
      <c r="GB61" s="91"/>
      <c r="GC61" s="91"/>
      <c r="GD61" s="91"/>
      <c r="GE61" s="91"/>
      <c r="GF61" s="91"/>
      <c r="GG61" s="91"/>
      <c r="GH61" s="91"/>
      <c r="GI61" s="91"/>
      <c r="GJ61" s="91"/>
      <c r="GK61" s="91"/>
      <c r="GL61" s="91"/>
      <c r="GM61" s="91"/>
      <c r="GN61" s="91"/>
      <c r="GO61" s="91"/>
      <c r="GP61" s="91"/>
      <c r="GQ61" s="91"/>
      <c r="GR61" s="91"/>
      <c r="GS61" s="91"/>
      <c r="GT61" s="91"/>
      <c r="GU61" s="91"/>
      <c r="GV61" s="91"/>
      <c r="GW61" s="91"/>
      <c r="GX61" s="91"/>
      <c r="GY61" s="91"/>
      <c r="GZ61" s="91"/>
      <c r="HA61" s="91"/>
      <c r="HB61" s="91"/>
      <c r="HC61" s="91"/>
      <c r="HD61" s="91"/>
      <c r="HE61" s="91"/>
      <c r="HF61" s="91"/>
      <c r="HG61" s="91"/>
      <c r="HH61" s="91"/>
      <c r="HI61" s="91"/>
      <c r="HJ61" s="91"/>
      <c r="HK61" s="91"/>
      <c r="HL61" s="91"/>
      <c r="HM61" s="91"/>
      <c r="HN61" s="91"/>
      <c r="HO61" s="91"/>
      <c r="HP61" s="91"/>
      <c r="HQ61" s="91"/>
      <c r="HR61" s="91"/>
      <c r="HS61" s="91"/>
      <c r="HT61" s="91"/>
      <c r="HU61" s="91"/>
      <c r="HV61" s="91"/>
      <c r="HW61" s="91"/>
      <c r="HX61" s="91"/>
      <c r="HY61" s="91"/>
      <c r="HZ61" s="91"/>
      <c r="IA61" s="91"/>
      <c r="IB61" s="91"/>
      <c r="IC61" s="91"/>
      <c r="ID61" s="91"/>
      <c r="IE61" s="91"/>
      <c r="IF61" s="91"/>
      <c r="IG61" s="91"/>
      <c r="IH61" s="91"/>
      <c r="II61" s="91"/>
      <c r="IJ61" s="91"/>
      <c r="IK61" s="91"/>
      <c r="IL61" s="91"/>
      <c r="IM61" s="91"/>
      <c r="IN61" s="91"/>
      <c r="IO61" s="91"/>
      <c r="IP61" s="91"/>
      <c r="IQ61" s="91"/>
      <c r="IR61" s="91"/>
      <c r="IS61" s="91"/>
      <c r="IT61" s="91"/>
      <c r="IU61" s="91"/>
      <c r="IV61" s="91"/>
      <c r="IW61" s="91"/>
      <c r="IX61" s="91"/>
      <c r="IY61" s="91"/>
      <c r="IZ61" s="91"/>
      <c r="JA61" s="91"/>
    </row>
    <row r="62" spans="2:261" s="92" customFormat="1" hidden="1" x14ac:dyDescent="0.25">
      <c r="B62" s="91"/>
      <c r="F62" s="93"/>
      <c r="G62" s="91"/>
      <c r="H62" s="91"/>
      <c r="I62" s="91"/>
      <c r="J62" s="91"/>
      <c r="K62" s="91"/>
      <c r="L62" s="94"/>
      <c r="M62" s="91"/>
      <c r="N62" s="91"/>
      <c r="O62" s="91"/>
      <c r="P62" s="91"/>
      <c r="Q62" s="91"/>
      <c r="R62" s="94"/>
      <c r="S62" s="95"/>
      <c r="T62" s="91"/>
      <c r="U62" s="91"/>
      <c r="V62" s="91"/>
      <c r="W62" s="91"/>
      <c r="X62" s="91"/>
      <c r="Y62" s="91"/>
      <c r="Z62" s="91"/>
      <c r="AA62" s="91"/>
      <c r="AB62" s="91"/>
      <c r="AC62" s="91"/>
      <c r="AD62" s="91"/>
      <c r="AE62" s="91"/>
      <c r="AF62" s="91"/>
      <c r="AG62" s="91"/>
      <c r="AH62" s="91"/>
      <c r="AI62" s="91"/>
      <c r="AJ62" s="91"/>
      <c r="AK62" s="91"/>
      <c r="AL62" s="91"/>
      <c r="AM62" s="91"/>
      <c r="AN62" s="91"/>
      <c r="AO62" s="91"/>
      <c r="AP62" s="91"/>
      <c r="AQ62" s="91"/>
      <c r="AR62" s="91"/>
      <c r="AS62" s="91"/>
      <c r="AT62" s="91"/>
      <c r="AU62" s="91"/>
      <c r="AV62" s="91"/>
      <c r="AW62" s="91"/>
      <c r="AX62" s="91"/>
      <c r="AY62" s="91"/>
      <c r="AZ62" s="91"/>
      <c r="BA62" s="91"/>
      <c r="BB62" s="91"/>
      <c r="BC62" s="91"/>
      <c r="BD62" s="91"/>
      <c r="BE62" s="91"/>
      <c r="BF62" s="91"/>
      <c r="BG62" s="91"/>
      <c r="BH62" s="91"/>
      <c r="BI62" s="91"/>
      <c r="BJ62" s="91"/>
      <c r="BK62" s="91"/>
      <c r="BL62" s="91"/>
      <c r="BM62" s="91"/>
      <c r="BN62" s="91"/>
      <c r="BO62" s="91"/>
      <c r="BP62" s="91"/>
      <c r="BQ62" s="91"/>
      <c r="BR62" s="91"/>
      <c r="BS62" s="91"/>
      <c r="BT62" s="91"/>
      <c r="BU62" s="91"/>
      <c r="BV62" s="91"/>
      <c r="BW62" s="91"/>
      <c r="BX62" s="91"/>
      <c r="BY62" s="91"/>
      <c r="BZ62" s="91"/>
      <c r="CA62" s="91"/>
      <c r="CB62" s="91"/>
      <c r="CC62" s="91"/>
      <c r="CD62" s="91"/>
      <c r="CE62" s="91"/>
      <c r="CF62" s="91"/>
      <c r="CG62" s="91"/>
      <c r="CH62" s="91"/>
      <c r="CI62" s="91"/>
      <c r="CJ62" s="91"/>
      <c r="CK62" s="91"/>
      <c r="CL62" s="91"/>
      <c r="CM62" s="91"/>
      <c r="CN62" s="91"/>
      <c r="CO62" s="91"/>
      <c r="CP62" s="91"/>
      <c r="CQ62" s="91"/>
      <c r="CR62" s="91"/>
      <c r="CS62" s="91"/>
      <c r="CT62" s="91"/>
      <c r="CU62" s="91"/>
      <c r="CV62" s="91"/>
      <c r="CW62" s="91"/>
      <c r="CX62" s="91"/>
      <c r="CY62" s="91"/>
      <c r="CZ62" s="91"/>
      <c r="DA62" s="91"/>
      <c r="DB62" s="91"/>
      <c r="DC62" s="91"/>
      <c r="DD62" s="91"/>
      <c r="DE62" s="91"/>
      <c r="DF62" s="91"/>
      <c r="DG62" s="91"/>
      <c r="DH62" s="91"/>
      <c r="DI62" s="91"/>
      <c r="DJ62" s="91"/>
      <c r="DK62" s="91"/>
      <c r="DL62" s="91"/>
      <c r="DM62" s="91"/>
      <c r="DN62" s="91"/>
      <c r="DO62" s="91"/>
      <c r="DP62" s="91"/>
      <c r="DQ62" s="91"/>
      <c r="DR62" s="91"/>
      <c r="DS62" s="91"/>
      <c r="DT62" s="91"/>
      <c r="DU62" s="91"/>
      <c r="DV62" s="91"/>
      <c r="DW62" s="91"/>
      <c r="DX62" s="91"/>
      <c r="DY62" s="91"/>
      <c r="DZ62" s="91"/>
      <c r="EA62" s="91"/>
      <c r="EB62" s="91"/>
      <c r="EC62" s="91"/>
      <c r="ED62" s="91"/>
      <c r="EE62" s="91"/>
      <c r="EF62" s="91"/>
      <c r="EG62" s="91"/>
      <c r="EH62" s="91"/>
      <c r="EI62" s="91"/>
      <c r="EJ62" s="91"/>
      <c r="EK62" s="91"/>
      <c r="EL62" s="91"/>
      <c r="EM62" s="91"/>
      <c r="EN62" s="91"/>
      <c r="EO62" s="91"/>
      <c r="EP62" s="91"/>
      <c r="EQ62" s="91"/>
      <c r="ER62" s="91"/>
      <c r="ES62" s="91"/>
      <c r="ET62" s="91"/>
      <c r="EU62" s="91"/>
      <c r="EV62" s="91"/>
      <c r="EW62" s="91"/>
      <c r="EX62" s="91"/>
      <c r="EY62" s="91"/>
      <c r="EZ62" s="91"/>
      <c r="FA62" s="91"/>
      <c r="FB62" s="91"/>
      <c r="FC62" s="91"/>
      <c r="FD62" s="91"/>
      <c r="FE62" s="91"/>
      <c r="FF62" s="91"/>
      <c r="FG62" s="91"/>
      <c r="FH62" s="91"/>
      <c r="FI62" s="91"/>
      <c r="FJ62" s="91"/>
      <c r="FK62" s="91"/>
      <c r="FL62" s="91"/>
      <c r="FM62" s="91"/>
      <c r="FN62" s="91"/>
      <c r="FO62" s="91"/>
      <c r="FP62" s="91"/>
      <c r="FQ62" s="91"/>
      <c r="FR62" s="91"/>
      <c r="FS62" s="91"/>
      <c r="FT62" s="91"/>
      <c r="FU62" s="91"/>
      <c r="FV62" s="91"/>
      <c r="FW62" s="91"/>
      <c r="FX62" s="91"/>
      <c r="FY62" s="91"/>
      <c r="FZ62" s="91"/>
      <c r="GA62" s="91"/>
      <c r="GB62" s="91"/>
      <c r="GC62" s="91"/>
      <c r="GD62" s="91"/>
      <c r="GE62" s="91"/>
      <c r="GF62" s="91"/>
      <c r="GG62" s="91"/>
      <c r="GH62" s="91"/>
      <c r="GI62" s="91"/>
      <c r="GJ62" s="91"/>
      <c r="GK62" s="91"/>
      <c r="GL62" s="91"/>
      <c r="GM62" s="91"/>
      <c r="GN62" s="91"/>
      <c r="GO62" s="91"/>
      <c r="GP62" s="91"/>
      <c r="GQ62" s="91"/>
      <c r="GR62" s="91"/>
      <c r="GS62" s="91"/>
      <c r="GT62" s="91"/>
      <c r="GU62" s="91"/>
      <c r="GV62" s="91"/>
      <c r="GW62" s="91"/>
      <c r="GX62" s="91"/>
      <c r="GY62" s="91"/>
      <c r="GZ62" s="91"/>
      <c r="HA62" s="91"/>
      <c r="HB62" s="91"/>
      <c r="HC62" s="91"/>
      <c r="HD62" s="91"/>
      <c r="HE62" s="91"/>
      <c r="HF62" s="91"/>
      <c r="HG62" s="91"/>
      <c r="HH62" s="91"/>
      <c r="HI62" s="91"/>
      <c r="HJ62" s="91"/>
      <c r="HK62" s="91"/>
      <c r="HL62" s="91"/>
      <c r="HM62" s="91"/>
      <c r="HN62" s="91"/>
      <c r="HO62" s="91"/>
      <c r="HP62" s="91"/>
      <c r="HQ62" s="91"/>
      <c r="HR62" s="91"/>
      <c r="HS62" s="91"/>
      <c r="HT62" s="91"/>
      <c r="HU62" s="91"/>
      <c r="HV62" s="91"/>
      <c r="HW62" s="91"/>
      <c r="HX62" s="91"/>
      <c r="HY62" s="91"/>
      <c r="HZ62" s="91"/>
      <c r="IA62" s="91"/>
      <c r="IB62" s="91"/>
      <c r="IC62" s="91"/>
      <c r="ID62" s="91"/>
      <c r="IE62" s="91"/>
      <c r="IF62" s="91"/>
      <c r="IG62" s="91"/>
      <c r="IH62" s="91"/>
      <c r="II62" s="91"/>
      <c r="IJ62" s="91"/>
      <c r="IK62" s="91"/>
      <c r="IL62" s="91"/>
      <c r="IM62" s="91"/>
      <c r="IN62" s="91"/>
      <c r="IO62" s="91"/>
      <c r="IP62" s="91"/>
      <c r="IQ62" s="91"/>
      <c r="IR62" s="91"/>
      <c r="IS62" s="91"/>
      <c r="IT62" s="91"/>
      <c r="IU62" s="91"/>
      <c r="IV62" s="91"/>
      <c r="IW62" s="91"/>
      <c r="IX62" s="91"/>
      <c r="IY62" s="91"/>
      <c r="IZ62" s="91"/>
      <c r="JA62" s="91"/>
    </row>
    <row r="63" spans="2:261" s="92" customFormat="1" hidden="1" x14ac:dyDescent="0.25">
      <c r="B63" s="91"/>
      <c r="F63" s="93"/>
      <c r="G63" s="91"/>
      <c r="H63" s="91"/>
      <c r="I63" s="91"/>
      <c r="J63" s="91"/>
      <c r="K63" s="91"/>
      <c r="L63" s="94"/>
      <c r="M63" s="91"/>
      <c r="N63" s="91"/>
      <c r="O63" s="91"/>
      <c r="P63" s="91"/>
      <c r="Q63" s="91"/>
      <c r="R63" s="94"/>
      <c r="S63" s="95"/>
      <c r="T63" s="91"/>
      <c r="U63" s="91"/>
      <c r="V63" s="91"/>
      <c r="W63" s="91"/>
      <c r="X63" s="91"/>
      <c r="Y63" s="91"/>
      <c r="Z63" s="91"/>
      <c r="AA63" s="91"/>
      <c r="AB63" s="91"/>
      <c r="AC63" s="91"/>
      <c r="AD63" s="91"/>
      <c r="AE63" s="91"/>
      <c r="AF63" s="91"/>
      <c r="AG63" s="91"/>
      <c r="AH63" s="91"/>
      <c r="AI63" s="91"/>
      <c r="AJ63" s="91"/>
      <c r="AK63" s="91"/>
      <c r="AL63" s="91"/>
      <c r="AM63" s="91"/>
      <c r="AN63" s="91"/>
      <c r="AO63" s="91"/>
      <c r="AP63" s="91"/>
      <c r="AQ63" s="91"/>
      <c r="AR63" s="91"/>
      <c r="AS63" s="91"/>
      <c r="AT63" s="91"/>
      <c r="AU63" s="91"/>
      <c r="AV63" s="91"/>
      <c r="AW63" s="91"/>
      <c r="AX63" s="91"/>
      <c r="AY63" s="91"/>
      <c r="AZ63" s="91"/>
      <c r="BA63" s="91"/>
      <c r="BB63" s="91"/>
      <c r="BC63" s="91"/>
      <c r="BD63" s="91"/>
      <c r="BE63" s="91"/>
      <c r="BF63" s="91"/>
      <c r="BG63" s="91"/>
      <c r="BH63" s="91"/>
      <c r="BI63" s="91"/>
      <c r="BJ63" s="91"/>
      <c r="BK63" s="91"/>
      <c r="BL63" s="91"/>
      <c r="BM63" s="91"/>
      <c r="BN63" s="91"/>
      <c r="BO63" s="91"/>
      <c r="BP63" s="91"/>
      <c r="BQ63" s="91"/>
      <c r="BR63" s="91"/>
      <c r="BS63" s="91"/>
      <c r="BT63" s="91"/>
      <c r="BU63" s="91"/>
      <c r="BV63" s="91"/>
      <c r="BW63" s="91"/>
      <c r="BX63" s="91"/>
      <c r="BY63" s="91"/>
      <c r="BZ63" s="91"/>
      <c r="CA63" s="91"/>
      <c r="CB63" s="91"/>
      <c r="CC63" s="91"/>
      <c r="CD63" s="91"/>
      <c r="CE63" s="91"/>
      <c r="CF63" s="91"/>
      <c r="CG63" s="91"/>
      <c r="CH63" s="91"/>
      <c r="CI63" s="91"/>
      <c r="CJ63" s="91"/>
      <c r="CK63" s="91"/>
      <c r="CL63" s="91"/>
      <c r="CM63" s="91"/>
      <c r="CN63" s="91"/>
      <c r="CO63" s="91"/>
      <c r="CP63" s="91"/>
      <c r="CQ63" s="91"/>
      <c r="CR63" s="91"/>
      <c r="CS63" s="91"/>
      <c r="CT63" s="91"/>
      <c r="CU63" s="91"/>
      <c r="CV63" s="91"/>
      <c r="CW63" s="91"/>
      <c r="CX63" s="91"/>
      <c r="CY63" s="91"/>
      <c r="CZ63" s="91"/>
      <c r="DA63" s="91"/>
      <c r="DB63" s="91"/>
      <c r="DC63" s="91"/>
      <c r="DD63" s="91"/>
      <c r="DE63" s="91"/>
      <c r="DF63" s="91"/>
      <c r="DG63" s="91"/>
      <c r="DH63" s="91"/>
      <c r="DI63" s="91"/>
      <c r="DJ63" s="91"/>
      <c r="DK63" s="91"/>
      <c r="DL63" s="91"/>
      <c r="DM63" s="91"/>
      <c r="DN63" s="91"/>
      <c r="DO63" s="91"/>
      <c r="DP63" s="91"/>
      <c r="DQ63" s="91"/>
      <c r="DR63" s="91"/>
      <c r="DS63" s="91"/>
      <c r="DT63" s="91"/>
      <c r="DU63" s="91"/>
      <c r="DV63" s="91"/>
      <c r="DW63" s="91"/>
      <c r="DX63" s="91"/>
      <c r="DY63" s="91"/>
      <c r="DZ63" s="91"/>
      <c r="EA63" s="91"/>
      <c r="EB63" s="91"/>
      <c r="EC63" s="91"/>
      <c r="ED63" s="91"/>
      <c r="EE63" s="91"/>
      <c r="EF63" s="91"/>
      <c r="EG63" s="91"/>
      <c r="EH63" s="91"/>
      <c r="EI63" s="91"/>
      <c r="EJ63" s="91"/>
      <c r="EK63" s="91"/>
      <c r="EL63" s="91"/>
      <c r="EM63" s="91"/>
      <c r="EN63" s="91"/>
      <c r="EO63" s="91"/>
      <c r="EP63" s="91"/>
      <c r="EQ63" s="91"/>
      <c r="ER63" s="91"/>
      <c r="ES63" s="91"/>
      <c r="ET63" s="91"/>
      <c r="EU63" s="91"/>
      <c r="EV63" s="91"/>
      <c r="EW63" s="91"/>
      <c r="EX63" s="91"/>
      <c r="EY63" s="91"/>
      <c r="EZ63" s="91"/>
      <c r="FA63" s="91"/>
      <c r="FB63" s="91"/>
      <c r="FC63" s="91"/>
      <c r="FD63" s="91"/>
      <c r="FE63" s="91"/>
      <c r="FF63" s="91"/>
      <c r="FG63" s="91"/>
      <c r="FH63" s="91"/>
      <c r="FI63" s="91"/>
      <c r="FJ63" s="91"/>
      <c r="FK63" s="91"/>
      <c r="FL63" s="91"/>
      <c r="FM63" s="91"/>
      <c r="FN63" s="91"/>
      <c r="FO63" s="91"/>
      <c r="FP63" s="91"/>
      <c r="FQ63" s="91"/>
      <c r="FR63" s="91"/>
      <c r="FS63" s="91"/>
      <c r="FT63" s="91"/>
      <c r="FU63" s="91"/>
      <c r="FV63" s="91"/>
      <c r="FW63" s="91"/>
      <c r="FX63" s="91"/>
      <c r="FY63" s="91"/>
      <c r="FZ63" s="91"/>
      <c r="GA63" s="91"/>
      <c r="GB63" s="91"/>
      <c r="GC63" s="91"/>
      <c r="GD63" s="91"/>
      <c r="GE63" s="91"/>
      <c r="GF63" s="91"/>
      <c r="GG63" s="91"/>
      <c r="GH63" s="91"/>
      <c r="GI63" s="91"/>
      <c r="GJ63" s="91"/>
      <c r="GK63" s="91"/>
      <c r="GL63" s="91"/>
      <c r="GM63" s="91"/>
      <c r="GN63" s="91"/>
      <c r="GO63" s="91"/>
      <c r="GP63" s="91"/>
      <c r="GQ63" s="91"/>
      <c r="GR63" s="91"/>
      <c r="GS63" s="91"/>
      <c r="GT63" s="91"/>
      <c r="GU63" s="91"/>
      <c r="GV63" s="91"/>
      <c r="GW63" s="91"/>
      <c r="GX63" s="91"/>
      <c r="GY63" s="91"/>
      <c r="GZ63" s="91"/>
      <c r="HA63" s="91"/>
      <c r="HB63" s="91"/>
      <c r="HC63" s="91"/>
      <c r="HD63" s="91"/>
      <c r="HE63" s="91"/>
      <c r="HF63" s="91"/>
      <c r="HG63" s="91"/>
      <c r="HH63" s="91"/>
      <c r="HI63" s="91"/>
      <c r="HJ63" s="91"/>
      <c r="HK63" s="91"/>
      <c r="HL63" s="91"/>
      <c r="HM63" s="91"/>
      <c r="HN63" s="91"/>
      <c r="HO63" s="91"/>
      <c r="HP63" s="91"/>
      <c r="HQ63" s="91"/>
      <c r="HR63" s="91"/>
      <c r="HS63" s="91"/>
      <c r="HT63" s="91"/>
      <c r="HU63" s="91"/>
      <c r="HV63" s="91"/>
      <c r="HW63" s="91"/>
      <c r="HX63" s="91"/>
      <c r="HY63" s="91"/>
      <c r="HZ63" s="91"/>
      <c r="IA63" s="91"/>
      <c r="IB63" s="91"/>
      <c r="IC63" s="91"/>
      <c r="ID63" s="91"/>
      <c r="IE63" s="91"/>
      <c r="IF63" s="91"/>
      <c r="IG63" s="91"/>
      <c r="IH63" s="91"/>
      <c r="II63" s="91"/>
      <c r="IJ63" s="91"/>
      <c r="IK63" s="91"/>
      <c r="IL63" s="91"/>
      <c r="IM63" s="91"/>
      <c r="IN63" s="91"/>
      <c r="IO63" s="91"/>
      <c r="IP63" s="91"/>
      <c r="IQ63" s="91"/>
      <c r="IR63" s="91"/>
      <c r="IS63" s="91"/>
      <c r="IT63" s="91"/>
      <c r="IU63" s="91"/>
      <c r="IV63" s="91"/>
      <c r="IW63" s="91"/>
      <c r="IX63" s="91"/>
      <c r="IY63" s="91"/>
      <c r="IZ63" s="91"/>
      <c r="JA63" s="91"/>
    </row>
    <row r="64" spans="2:261" s="92" customFormat="1" hidden="1" x14ac:dyDescent="0.25">
      <c r="B64" s="91"/>
      <c r="F64" s="93"/>
      <c r="G64" s="91"/>
      <c r="H64" s="91"/>
      <c r="I64" s="91"/>
      <c r="J64" s="91"/>
      <c r="K64" s="91"/>
      <c r="L64" s="94"/>
      <c r="M64" s="91"/>
      <c r="N64" s="91"/>
      <c r="O64" s="91"/>
      <c r="P64" s="91"/>
      <c r="Q64" s="91"/>
      <c r="R64" s="94"/>
      <c r="S64" s="95"/>
      <c r="T64" s="91"/>
      <c r="U64" s="91"/>
      <c r="V64" s="91"/>
      <c r="W64" s="91"/>
      <c r="X64" s="91"/>
      <c r="Y64" s="91"/>
      <c r="Z64" s="91"/>
      <c r="AA64" s="91"/>
      <c r="AB64" s="91"/>
      <c r="AC64" s="91"/>
      <c r="AD64" s="91"/>
      <c r="AE64" s="91"/>
      <c r="AF64" s="91"/>
      <c r="AG64" s="91"/>
      <c r="AH64" s="91"/>
      <c r="AI64" s="91"/>
      <c r="AJ64" s="91"/>
      <c r="AK64" s="91"/>
      <c r="AL64" s="91"/>
      <c r="AM64" s="91"/>
      <c r="AN64" s="91"/>
      <c r="AO64" s="91"/>
      <c r="AP64" s="91"/>
      <c r="AQ64" s="91"/>
      <c r="AR64" s="91"/>
      <c r="AS64" s="91"/>
      <c r="AT64" s="91"/>
      <c r="AU64" s="91"/>
      <c r="AV64" s="91"/>
      <c r="AW64" s="91"/>
      <c r="AX64" s="91"/>
      <c r="AY64" s="91"/>
      <c r="AZ64" s="91"/>
      <c r="BA64" s="91"/>
      <c r="BB64" s="91"/>
      <c r="BC64" s="91"/>
      <c r="BD64" s="91"/>
      <c r="BE64" s="91"/>
      <c r="BF64" s="91"/>
      <c r="BG64" s="91"/>
      <c r="BH64" s="91"/>
      <c r="BI64" s="91"/>
      <c r="BJ64" s="91"/>
      <c r="BK64" s="91"/>
      <c r="BL64" s="91"/>
      <c r="BM64" s="91"/>
      <c r="BN64" s="91"/>
      <c r="BO64" s="91"/>
      <c r="BP64" s="91"/>
      <c r="BQ64" s="91"/>
      <c r="BR64" s="91"/>
      <c r="BS64" s="91"/>
      <c r="BT64" s="91"/>
      <c r="BU64" s="91"/>
      <c r="BV64" s="91"/>
      <c r="BW64" s="91"/>
      <c r="BX64" s="91"/>
      <c r="BY64" s="91"/>
      <c r="BZ64" s="91"/>
      <c r="CA64" s="91"/>
      <c r="CB64" s="91"/>
      <c r="CC64" s="91"/>
      <c r="CD64" s="91"/>
      <c r="CE64" s="91"/>
      <c r="CF64" s="91"/>
      <c r="CG64" s="91"/>
      <c r="CH64" s="91"/>
      <c r="CI64" s="91"/>
      <c r="CJ64" s="91"/>
      <c r="CK64" s="91"/>
      <c r="CL64" s="91"/>
      <c r="CM64" s="91"/>
      <c r="CN64" s="91"/>
      <c r="CO64" s="91"/>
      <c r="CP64" s="91"/>
      <c r="CQ64" s="91"/>
      <c r="CR64" s="91"/>
      <c r="CS64" s="91"/>
      <c r="CT64" s="91"/>
      <c r="CU64" s="91"/>
      <c r="CV64" s="91"/>
      <c r="CW64" s="91"/>
      <c r="CX64" s="91"/>
      <c r="CY64" s="91"/>
      <c r="CZ64" s="91"/>
      <c r="DA64" s="91"/>
      <c r="DB64" s="91"/>
      <c r="DC64" s="91"/>
      <c r="DD64" s="91"/>
      <c r="DE64" s="91"/>
      <c r="DF64" s="91"/>
      <c r="DG64" s="91"/>
      <c r="DH64" s="91"/>
      <c r="DI64" s="91"/>
      <c r="DJ64" s="91"/>
      <c r="DK64" s="91"/>
      <c r="DL64" s="91"/>
      <c r="DM64" s="91"/>
      <c r="DN64" s="91"/>
      <c r="DO64" s="91"/>
      <c r="DP64" s="91"/>
      <c r="DQ64" s="91"/>
      <c r="DR64" s="91"/>
      <c r="DS64" s="91"/>
      <c r="DT64" s="91"/>
      <c r="DU64" s="91"/>
      <c r="DV64" s="91"/>
      <c r="DW64" s="91"/>
      <c r="DX64" s="91"/>
      <c r="DY64" s="91"/>
      <c r="DZ64" s="91"/>
      <c r="EA64" s="91"/>
      <c r="EB64" s="91"/>
      <c r="EC64" s="91"/>
      <c r="ED64" s="91"/>
      <c r="EE64" s="91"/>
      <c r="EF64" s="91"/>
      <c r="EG64" s="91"/>
      <c r="EH64" s="91"/>
      <c r="EI64" s="91"/>
      <c r="EJ64" s="91"/>
      <c r="EK64" s="91"/>
      <c r="EL64" s="91"/>
      <c r="EM64" s="91"/>
      <c r="EN64" s="91"/>
      <c r="EO64" s="91"/>
      <c r="EP64" s="91"/>
      <c r="EQ64" s="91"/>
      <c r="ER64" s="91"/>
      <c r="ES64" s="91"/>
      <c r="ET64" s="91"/>
      <c r="EU64" s="91"/>
      <c r="EV64" s="91"/>
      <c r="EW64" s="91"/>
      <c r="EX64" s="91"/>
      <c r="EY64" s="91"/>
      <c r="EZ64" s="91"/>
      <c r="FA64" s="91"/>
      <c r="FB64" s="91"/>
      <c r="FC64" s="91"/>
      <c r="FD64" s="91"/>
      <c r="FE64" s="91"/>
      <c r="FF64" s="91"/>
      <c r="FG64" s="91"/>
      <c r="FH64" s="91"/>
      <c r="FI64" s="91"/>
      <c r="FJ64" s="91"/>
      <c r="FK64" s="91"/>
      <c r="FL64" s="91"/>
      <c r="FM64" s="91"/>
      <c r="FN64" s="91"/>
      <c r="FO64" s="91"/>
      <c r="FP64" s="91"/>
      <c r="FQ64" s="91"/>
      <c r="FR64" s="91"/>
      <c r="FS64" s="91"/>
      <c r="FT64" s="91"/>
      <c r="FU64" s="91"/>
      <c r="FV64" s="91"/>
      <c r="FW64" s="91"/>
      <c r="FX64" s="91"/>
      <c r="FY64" s="91"/>
      <c r="FZ64" s="91"/>
      <c r="GA64" s="91"/>
      <c r="GB64" s="91"/>
      <c r="GC64" s="91"/>
      <c r="GD64" s="91"/>
      <c r="GE64" s="91"/>
      <c r="GF64" s="91"/>
      <c r="GG64" s="91"/>
      <c r="GH64" s="91"/>
      <c r="GI64" s="91"/>
      <c r="GJ64" s="91"/>
      <c r="GK64" s="91"/>
      <c r="GL64" s="91"/>
      <c r="GM64" s="91"/>
      <c r="GN64" s="91"/>
      <c r="GO64" s="91"/>
      <c r="GP64" s="91"/>
      <c r="GQ64" s="91"/>
      <c r="GR64" s="91"/>
      <c r="GS64" s="91"/>
      <c r="GT64" s="91"/>
      <c r="GU64" s="91"/>
      <c r="GV64" s="91"/>
      <c r="GW64" s="91"/>
      <c r="GX64" s="91"/>
      <c r="GY64" s="91"/>
      <c r="GZ64" s="91"/>
      <c r="HA64" s="91"/>
      <c r="HB64" s="91"/>
      <c r="HC64" s="91"/>
      <c r="HD64" s="91"/>
      <c r="HE64" s="91"/>
      <c r="HF64" s="91"/>
      <c r="HG64" s="91"/>
      <c r="HH64" s="91"/>
      <c r="HI64" s="91"/>
      <c r="HJ64" s="91"/>
      <c r="HK64" s="91"/>
      <c r="HL64" s="91"/>
      <c r="HM64" s="91"/>
      <c r="HN64" s="91"/>
      <c r="HO64" s="91"/>
      <c r="HP64" s="91"/>
      <c r="HQ64" s="91"/>
      <c r="HR64" s="91"/>
      <c r="HS64" s="91"/>
      <c r="HT64" s="91"/>
      <c r="HU64" s="91"/>
      <c r="HV64" s="91"/>
      <c r="HW64" s="91"/>
      <c r="HX64" s="91"/>
      <c r="HY64" s="91"/>
      <c r="HZ64" s="91"/>
      <c r="IA64" s="91"/>
      <c r="IB64" s="91"/>
      <c r="IC64" s="91"/>
      <c r="ID64" s="91"/>
      <c r="IE64" s="91"/>
      <c r="IF64" s="91"/>
      <c r="IG64" s="91"/>
      <c r="IH64" s="91"/>
      <c r="II64" s="91"/>
      <c r="IJ64" s="91"/>
      <c r="IK64" s="91"/>
      <c r="IL64" s="91"/>
      <c r="IM64" s="91"/>
      <c r="IN64" s="91"/>
      <c r="IO64" s="91"/>
      <c r="IP64" s="91"/>
      <c r="IQ64" s="91"/>
      <c r="IR64" s="91"/>
      <c r="IS64" s="91"/>
      <c r="IT64" s="91"/>
      <c r="IU64" s="91"/>
      <c r="IV64" s="91"/>
      <c r="IW64" s="91"/>
      <c r="IX64" s="91"/>
      <c r="IY64" s="91"/>
      <c r="IZ64" s="91"/>
      <c r="JA64" s="91"/>
    </row>
    <row r="65" spans="2:261" s="92" customFormat="1" hidden="1" x14ac:dyDescent="0.25">
      <c r="B65" s="91"/>
      <c r="F65" s="93"/>
      <c r="G65" s="91"/>
      <c r="H65" s="91"/>
      <c r="I65" s="91"/>
      <c r="J65" s="91"/>
      <c r="K65" s="91"/>
      <c r="L65" s="94"/>
      <c r="M65" s="91"/>
      <c r="N65" s="91"/>
      <c r="O65" s="91"/>
      <c r="P65" s="91"/>
      <c r="Q65" s="91"/>
      <c r="R65" s="94"/>
      <c r="S65" s="95"/>
      <c r="T65" s="91"/>
      <c r="U65" s="91"/>
      <c r="V65" s="91"/>
      <c r="W65" s="91"/>
      <c r="X65" s="91"/>
      <c r="Y65" s="91"/>
      <c r="Z65" s="91"/>
      <c r="AA65" s="91"/>
      <c r="AB65" s="91"/>
      <c r="AC65" s="91"/>
      <c r="AD65" s="91"/>
      <c r="AE65" s="91"/>
      <c r="AF65" s="91"/>
      <c r="AG65" s="91"/>
      <c r="AH65" s="91"/>
      <c r="AI65" s="91"/>
      <c r="AJ65" s="91"/>
      <c r="AK65" s="91"/>
      <c r="AL65" s="91"/>
      <c r="AM65" s="91"/>
      <c r="AN65" s="91"/>
      <c r="AO65" s="91"/>
      <c r="AP65" s="91"/>
      <c r="AQ65" s="91"/>
      <c r="AR65" s="91"/>
      <c r="AS65" s="91"/>
      <c r="AT65" s="91"/>
      <c r="AU65" s="91"/>
      <c r="AV65" s="91"/>
      <c r="AW65" s="91"/>
      <c r="AX65" s="91"/>
      <c r="AY65" s="91"/>
      <c r="AZ65" s="91"/>
      <c r="BA65" s="91"/>
      <c r="BB65" s="91"/>
      <c r="BC65" s="91"/>
      <c r="BD65" s="91"/>
      <c r="BE65" s="91"/>
      <c r="BF65" s="91"/>
      <c r="BG65" s="91"/>
      <c r="BH65" s="91"/>
      <c r="BI65" s="91"/>
      <c r="BJ65" s="91"/>
      <c r="BK65" s="91"/>
      <c r="BL65" s="91"/>
      <c r="BM65" s="91"/>
      <c r="BN65" s="91"/>
      <c r="BO65" s="91"/>
      <c r="BP65" s="91"/>
      <c r="BQ65" s="91"/>
      <c r="BR65" s="91"/>
      <c r="BS65" s="91"/>
      <c r="BT65" s="91"/>
      <c r="BU65" s="91"/>
      <c r="BV65" s="91"/>
      <c r="BW65" s="91"/>
      <c r="BX65" s="91"/>
      <c r="BY65" s="91"/>
      <c r="BZ65" s="91"/>
      <c r="CA65" s="91"/>
      <c r="CB65" s="91"/>
      <c r="CC65" s="91"/>
      <c r="CD65" s="91"/>
      <c r="CE65" s="91"/>
      <c r="CF65" s="91"/>
      <c r="CG65" s="91"/>
      <c r="CH65" s="91"/>
      <c r="CI65" s="91"/>
      <c r="CJ65" s="91"/>
      <c r="CK65" s="91"/>
      <c r="CL65" s="91"/>
      <c r="CM65" s="91"/>
      <c r="CN65" s="91"/>
      <c r="CO65" s="91"/>
      <c r="CP65" s="91"/>
      <c r="CQ65" s="91"/>
      <c r="CR65" s="91"/>
      <c r="CS65" s="91"/>
      <c r="CT65" s="91"/>
      <c r="CU65" s="91"/>
      <c r="CV65" s="91"/>
      <c r="CW65" s="91"/>
      <c r="CX65" s="91"/>
      <c r="CY65" s="91"/>
      <c r="CZ65" s="91"/>
      <c r="DA65" s="91"/>
      <c r="DB65" s="91"/>
      <c r="DC65" s="91"/>
      <c r="DD65" s="91"/>
      <c r="DE65" s="91"/>
      <c r="DF65" s="91"/>
      <c r="DG65" s="91"/>
      <c r="DH65" s="91"/>
      <c r="DI65" s="91"/>
      <c r="DJ65" s="91"/>
      <c r="DK65" s="91"/>
      <c r="DL65" s="91"/>
      <c r="DM65" s="91"/>
      <c r="DN65" s="91"/>
      <c r="DO65" s="91"/>
      <c r="DP65" s="91"/>
      <c r="DQ65" s="91"/>
      <c r="DR65" s="91"/>
      <c r="DS65" s="91"/>
      <c r="DT65" s="91"/>
      <c r="DU65" s="91"/>
      <c r="DV65" s="91"/>
      <c r="DW65" s="91"/>
      <c r="DX65" s="91"/>
      <c r="DY65" s="91"/>
      <c r="DZ65" s="91"/>
      <c r="EA65" s="91"/>
      <c r="EB65" s="91"/>
      <c r="EC65" s="91"/>
      <c r="ED65" s="91"/>
      <c r="EE65" s="91"/>
      <c r="EF65" s="91"/>
      <c r="EG65" s="91"/>
      <c r="EH65" s="91"/>
      <c r="EI65" s="91"/>
      <c r="EJ65" s="91"/>
      <c r="EK65" s="91"/>
      <c r="EL65" s="91"/>
      <c r="EM65" s="91"/>
      <c r="EN65" s="91"/>
      <c r="EO65" s="91"/>
      <c r="EP65" s="91"/>
      <c r="EQ65" s="91"/>
      <c r="ER65" s="91"/>
      <c r="ES65" s="91"/>
      <c r="ET65" s="91"/>
      <c r="EU65" s="91"/>
      <c r="EV65" s="91"/>
      <c r="EW65" s="91"/>
      <c r="EX65" s="91"/>
      <c r="EY65" s="91"/>
      <c r="EZ65" s="91"/>
      <c r="FA65" s="91"/>
      <c r="FB65" s="91"/>
      <c r="FC65" s="91"/>
      <c r="FD65" s="91"/>
      <c r="FE65" s="91"/>
      <c r="FF65" s="91"/>
      <c r="FG65" s="91"/>
      <c r="FH65" s="91"/>
      <c r="FI65" s="91"/>
      <c r="FJ65" s="91"/>
      <c r="FK65" s="91"/>
      <c r="FL65" s="91"/>
      <c r="FM65" s="91"/>
      <c r="FN65" s="91"/>
      <c r="FO65" s="91"/>
      <c r="FP65" s="91"/>
      <c r="FQ65" s="91"/>
      <c r="FR65" s="91"/>
      <c r="FS65" s="91"/>
      <c r="FT65" s="91"/>
      <c r="FU65" s="91"/>
      <c r="FV65" s="91"/>
      <c r="FW65" s="91"/>
      <c r="FX65" s="91"/>
      <c r="FY65" s="91"/>
      <c r="FZ65" s="91"/>
      <c r="GA65" s="91"/>
      <c r="GB65" s="91"/>
      <c r="GC65" s="91"/>
      <c r="GD65" s="91"/>
      <c r="GE65" s="91"/>
      <c r="GF65" s="91"/>
      <c r="GG65" s="91"/>
      <c r="GH65" s="91"/>
      <c r="GI65" s="91"/>
      <c r="GJ65" s="91"/>
      <c r="GK65" s="91"/>
      <c r="GL65" s="91"/>
      <c r="GM65" s="91"/>
      <c r="GN65" s="91"/>
      <c r="GO65" s="91"/>
      <c r="GP65" s="91"/>
      <c r="GQ65" s="91"/>
      <c r="GR65" s="91"/>
      <c r="GS65" s="91"/>
      <c r="GT65" s="91"/>
      <c r="GU65" s="91"/>
      <c r="GV65" s="91"/>
      <c r="GW65" s="91"/>
      <c r="GX65" s="91"/>
      <c r="GY65" s="91"/>
      <c r="GZ65" s="91"/>
      <c r="HA65" s="91"/>
      <c r="HB65" s="91"/>
      <c r="HC65" s="91"/>
      <c r="HD65" s="91"/>
      <c r="HE65" s="91"/>
      <c r="HF65" s="91"/>
      <c r="HG65" s="91"/>
      <c r="HH65" s="91"/>
      <c r="HI65" s="91"/>
      <c r="HJ65" s="91"/>
      <c r="HK65" s="91"/>
      <c r="HL65" s="91"/>
      <c r="HM65" s="91"/>
      <c r="HN65" s="91"/>
      <c r="HO65" s="91"/>
      <c r="HP65" s="91"/>
      <c r="HQ65" s="91"/>
      <c r="HR65" s="91"/>
      <c r="HS65" s="91"/>
      <c r="HT65" s="91"/>
      <c r="HU65" s="91"/>
      <c r="HV65" s="91"/>
      <c r="HW65" s="91"/>
      <c r="HX65" s="91"/>
      <c r="HY65" s="91"/>
      <c r="HZ65" s="91"/>
      <c r="IA65" s="91"/>
      <c r="IB65" s="91"/>
      <c r="IC65" s="91"/>
      <c r="ID65" s="91"/>
      <c r="IE65" s="91"/>
      <c r="IF65" s="91"/>
      <c r="IG65" s="91"/>
      <c r="IH65" s="91"/>
      <c r="II65" s="91"/>
      <c r="IJ65" s="91"/>
      <c r="IK65" s="91"/>
      <c r="IL65" s="91"/>
      <c r="IM65" s="91"/>
      <c r="IN65" s="91"/>
      <c r="IO65" s="91"/>
      <c r="IP65" s="91"/>
      <c r="IQ65" s="91"/>
      <c r="IR65" s="91"/>
      <c r="IS65" s="91"/>
      <c r="IT65" s="91"/>
      <c r="IU65" s="91"/>
      <c r="IV65" s="91"/>
      <c r="IW65" s="91"/>
      <c r="IX65" s="91"/>
      <c r="IY65" s="91"/>
      <c r="IZ65" s="91"/>
      <c r="JA65" s="91"/>
    </row>
    <row r="66" spans="2:261" s="92" customFormat="1" hidden="1" x14ac:dyDescent="0.25">
      <c r="B66" s="91"/>
      <c r="F66" s="93"/>
      <c r="G66" s="91"/>
      <c r="H66" s="91"/>
      <c r="I66" s="91"/>
      <c r="J66" s="91"/>
      <c r="K66" s="91"/>
      <c r="L66" s="94"/>
      <c r="M66" s="91"/>
      <c r="N66" s="91"/>
      <c r="O66" s="91"/>
      <c r="P66" s="91"/>
      <c r="Q66" s="91"/>
      <c r="R66" s="94"/>
      <c r="S66" s="95"/>
      <c r="T66" s="91"/>
      <c r="U66" s="91"/>
      <c r="V66" s="91"/>
      <c r="W66" s="91"/>
      <c r="X66" s="91"/>
      <c r="Y66" s="91"/>
      <c r="Z66" s="91"/>
      <c r="AA66" s="91"/>
      <c r="AB66" s="91"/>
      <c r="AC66" s="91"/>
      <c r="AD66" s="91"/>
      <c r="AE66" s="91"/>
      <c r="AF66" s="91"/>
      <c r="AG66" s="91"/>
      <c r="AH66" s="91"/>
      <c r="AI66" s="91"/>
      <c r="AJ66" s="91"/>
      <c r="AK66" s="91"/>
      <c r="AL66" s="91"/>
      <c r="AM66" s="91"/>
      <c r="AN66" s="91"/>
      <c r="AO66" s="91"/>
      <c r="AP66" s="91"/>
      <c r="AQ66" s="91"/>
      <c r="AR66" s="91"/>
      <c r="AS66" s="91"/>
      <c r="AT66" s="91"/>
      <c r="AU66" s="91"/>
      <c r="AV66" s="91"/>
      <c r="AW66" s="91"/>
      <c r="AX66" s="91"/>
      <c r="AY66" s="91"/>
      <c r="AZ66" s="91"/>
      <c r="BA66" s="91"/>
      <c r="BB66" s="91"/>
      <c r="BC66" s="91"/>
      <c r="BD66" s="91"/>
      <c r="BE66" s="91"/>
      <c r="BF66" s="91"/>
      <c r="BG66" s="91"/>
      <c r="BH66" s="91"/>
      <c r="BI66" s="91"/>
      <c r="BJ66" s="91"/>
      <c r="BK66" s="91"/>
      <c r="BL66" s="91"/>
      <c r="BM66" s="91"/>
      <c r="BN66" s="91"/>
      <c r="BO66" s="91"/>
      <c r="BP66" s="91"/>
      <c r="BQ66" s="91"/>
      <c r="BR66" s="91"/>
      <c r="BS66" s="91"/>
      <c r="BT66" s="91"/>
      <c r="BU66" s="91"/>
      <c r="BV66" s="91"/>
      <c r="BW66" s="91"/>
      <c r="BX66" s="91"/>
      <c r="BY66" s="91"/>
      <c r="BZ66" s="91"/>
      <c r="CA66" s="91"/>
      <c r="CB66" s="91"/>
      <c r="CC66" s="91"/>
      <c r="CD66" s="91"/>
      <c r="CE66" s="91"/>
      <c r="CF66" s="91"/>
      <c r="CG66" s="91"/>
      <c r="CH66" s="91"/>
      <c r="CI66" s="91"/>
      <c r="CJ66" s="91"/>
      <c r="CK66" s="91"/>
      <c r="CL66" s="91"/>
      <c r="CM66" s="91"/>
      <c r="CN66" s="91"/>
      <c r="CO66" s="91"/>
      <c r="CP66" s="91"/>
      <c r="CQ66" s="91"/>
      <c r="CR66" s="91"/>
      <c r="CS66" s="91"/>
      <c r="CT66" s="91"/>
      <c r="CU66" s="91"/>
      <c r="CV66" s="91"/>
      <c r="CW66" s="91"/>
      <c r="CX66" s="91"/>
      <c r="CY66" s="91"/>
      <c r="CZ66" s="91"/>
      <c r="DA66" s="91"/>
      <c r="DB66" s="91"/>
      <c r="DC66" s="91"/>
      <c r="DD66" s="91"/>
      <c r="DE66" s="91"/>
      <c r="DF66" s="91"/>
      <c r="DG66" s="91"/>
      <c r="DH66" s="91"/>
      <c r="DI66" s="91"/>
      <c r="DJ66" s="91"/>
      <c r="DK66" s="91"/>
      <c r="DL66" s="91"/>
      <c r="DM66" s="91"/>
      <c r="DN66" s="91"/>
      <c r="DO66" s="91"/>
      <c r="DP66" s="91"/>
      <c r="DQ66" s="91"/>
      <c r="DR66" s="91"/>
      <c r="DS66" s="91"/>
      <c r="DT66" s="91"/>
      <c r="DU66" s="91"/>
      <c r="DV66" s="91"/>
      <c r="DW66" s="91"/>
      <c r="DX66" s="91"/>
      <c r="DY66" s="91"/>
      <c r="DZ66" s="91"/>
      <c r="EA66" s="91"/>
      <c r="EB66" s="91"/>
      <c r="EC66" s="91"/>
      <c r="ED66" s="91"/>
      <c r="EE66" s="91"/>
      <c r="EF66" s="91"/>
      <c r="EG66" s="91"/>
      <c r="EH66" s="91"/>
      <c r="EI66" s="91"/>
      <c r="EJ66" s="91"/>
      <c r="EK66" s="91"/>
      <c r="EL66" s="91"/>
      <c r="EM66" s="91"/>
      <c r="EN66" s="91"/>
      <c r="EO66" s="91"/>
      <c r="EP66" s="91"/>
      <c r="EQ66" s="91"/>
      <c r="ER66" s="91"/>
      <c r="ES66" s="91"/>
      <c r="ET66" s="91"/>
      <c r="EU66" s="91"/>
      <c r="EV66" s="91"/>
      <c r="EW66" s="91"/>
      <c r="EX66" s="91"/>
      <c r="EY66" s="91"/>
      <c r="EZ66" s="91"/>
      <c r="FA66" s="91"/>
      <c r="FB66" s="91"/>
      <c r="FC66" s="91"/>
      <c r="FD66" s="91"/>
      <c r="FE66" s="91"/>
      <c r="FF66" s="91"/>
      <c r="FG66" s="91"/>
      <c r="FH66" s="91"/>
      <c r="FI66" s="91"/>
      <c r="FJ66" s="91"/>
      <c r="FK66" s="91"/>
      <c r="FL66" s="91"/>
      <c r="FM66" s="91"/>
      <c r="FN66" s="91"/>
      <c r="FO66" s="91"/>
      <c r="FP66" s="91"/>
      <c r="FQ66" s="91"/>
      <c r="FR66" s="91"/>
      <c r="FS66" s="91"/>
      <c r="FT66" s="91"/>
      <c r="FU66" s="91"/>
      <c r="FV66" s="91"/>
      <c r="FW66" s="91"/>
      <c r="FX66" s="91"/>
      <c r="FY66" s="91"/>
      <c r="FZ66" s="91"/>
      <c r="GA66" s="91"/>
      <c r="GB66" s="91"/>
      <c r="GC66" s="91"/>
      <c r="GD66" s="91"/>
      <c r="GE66" s="91"/>
      <c r="GF66" s="91"/>
      <c r="GG66" s="91"/>
      <c r="GH66" s="91"/>
      <c r="GI66" s="91"/>
      <c r="GJ66" s="91"/>
      <c r="GK66" s="91"/>
      <c r="GL66" s="91"/>
      <c r="GM66" s="91"/>
      <c r="GN66" s="91"/>
      <c r="GO66" s="91"/>
      <c r="GP66" s="91"/>
      <c r="GQ66" s="91"/>
      <c r="GR66" s="91"/>
      <c r="GS66" s="91"/>
      <c r="GT66" s="91"/>
      <c r="GU66" s="91"/>
      <c r="GV66" s="91"/>
      <c r="GW66" s="91"/>
      <c r="GX66" s="91"/>
      <c r="GY66" s="91"/>
      <c r="GZ66" s="91"/>
      <c r="HA66" s="91"/>
      <c r="HB66" s="91"/>
      <c r="HC66" s="91"/>
      <c r="HD66" s="91"/>
      <c r="HE66" s="91"/>
      <c r="HF66" s="91"/>
      <c r="HG66" s="91"/>
      <c r="HH66" s="91"/>
      <c r="HI66" s="91"/>
      <c r="HJ66" s="91"/>
      <c r="HK66" s="91"/>
      <c r="HL66" s="91"/>
      <c r="HM66" s="91"/>
      <c r="HN66" s="91"/>
      <c r="HO66" s="91"/>
      <c r="HP66" s="91"/>
      <c r="HQ66" s="91"/>
      <c r="HR66" s="91"/>
      <c r="HS66" s="91"/>
      <c r="HT66" s="91"/>
      <c r="HU66" s="91"/>
      <c r="HV66" s="91"/>
      <c r="HW66" s="91"/>
      <c r="HX66" s="91"/>
      <c r="HY66" s="91"/>
      <c r="HZ66" s="91"/>
      <c r="IA66" s="91"/>
      <c r="IB66" s="91"/>
      <c r="IC66" s="91"/>
      <c r="ID66" s="91"/>
      <c r="IE66" s="91"/>
      <c r="IF66" s="91"/>
      <c r="IG66" s="91"/>
      <c r="IH66" s="91"/>
      <c r="II66" s="91"/>
      <c r="IJ66" s="91"/>
      <c r="IK66" s="91"/>
      <c r="IL66" s="91"/>
      <c r="IM66" s="91"/>
      <c r="IN66" s="91"/>
      <c r="IO66" s="91"/>
      <c r="IP66" s="91"/>
      <c r="IQ66" s="91"/>
      <c r="IR66" s="91"/>
      <c r="IS66" s="91"/>
      <c r="IT66" s="91"/>
      <c r="IU66" s="91"/>
      <c r="IV66" s="91"/>
      <c r="IW66" s="91"/>
      <c r="IX66" s="91"/>
      <c r="IY66" s="91"/>
      <c r="IZ66" s="91"/>
      <c r="JA66" s="91"/>
    </row>
    <row r="67" spans="2:261" s="92" customFormat="1" hidden="1" x14ac:dyDescent="0.25">
      <c r="B67" s="91"/>
      <c r="F67" s="93"/>
      <c r="G67" s="91"/>
      <c r="H67" s="91"/>
      <c r="I67" s="91"/>
      <c r="J67" s="91"/>
      <c r="K67" s="91"/>
      <c r="L67" s="94"/>
      <c r="M67" s="91"/>
      <c r="N67" s="91"/>
      <c r="O67" s="91"/>
      <c r="P67" s="91"/>
      <c r="Q67" s="91"/>
      <c r="R67" s="94"/>
      <c r="S67" s="95"/>
      <c r="T67" s="91"/>
      <c r="U67" s="91"/>
      <c r="V67" s="91"/>
      <c r="W67" s="91"/>
      <c r="X67" s="91"/>
      <c r="Y67" s="91"/>
      <c r="Z67" s="91"/>
      <c r="AA67" s="91"/>
      <c r="AB67" s="91"/>
      <c r="AC67" s="91"/>
      <c r="AD67" s="91"/>
      <c r="AE67" s="91"/>
      <c r="AF67" s="91"/>
      <c r="AG67" s="91"/>
      <c r="AH67" s="91"/>
      <c r="AI67" s="91"/>
      <c r="AJ67" s="91"/>
      <c r="AK67" s="91"/>
      <c r="AL67" s="91"/>
      <c r="AM67" s="91"/>
      <c r="AN67" s="91"/>
      <c r="AO67" s="91"/>
      <c r="AP67" s="91"/>
      <c r="AQ67" s="91"/>
      <c r="AR67" s="91"/>
      <c r="AS67" s="91"/>
      <c r="AT67" s="91"/>
      <c r="AU67" s="91"/>
      <c r="AV67" s="91"/>
      <c r="AW67" s="91"/>
      <c r="AX67" s="91"/>
      <c r="AY67" s="91"/>
      <c r="AZ67" s="91"/>
      <c r="BA67" s="91"/>
      <c r="BB67" s="91"/>
      <c r="BC67" s="91"/>
      <c r="BD67" s="91"/>
      <c r="BE67" s="91"/>
      <c r="BF67" s="91"/>
      <c r="BG67" s="91"/>
      <c r="BH67" s="91"/>
      <c r="BI67" s="91"/>
      <c r="BJ67" s="91"/>
      <c r="BK67" s="91"/>
      <c r="BL67" s="91"/>
      <c r="BM67" s="91"/>
      <c r="BN67" s="91"/>
      <c r="BO67" s="91"/>
      <c r="BP67" s="91"/>
      <c r="BQ67" s="91"/>
      <c r="BR67" s="91"/>
      <c r="BS67" s="91"/>
      <c r="BT67" s="91"/>
      <c r="BU67" s="91"/>
      <c r="BV67" s="91"/>
      <c r="BW67" s="91"/>
      <c r="BX67" s="91"/>
      <c r="BY67" s="91"/>
      <c r="BZ67" s="91"/>
      <c r="CA67" s="91"/>
      <c r="CB67" s="91"/>
      <c r="CC67" s="91"/>
      <c r="CD67" s="91"/>
      <c r="CE67" s="91"/>
      <c r="CF67" s="91"/>
      <c r="CG67" s="91"/>
      <c r="CH67" s="91"/>
      <c r="CI67" s="91"/>
      <c r="CJ67" s="91"/>
      <c r="CK67" s="91"/>
      <c r="CL67" s="91"/>
      <c r="CM67" s="91"/>
      <c r="CN67" s="91"/>
      <c r="CO67" s="91"/>
      <c r="CP67" s="91"/>
      <c r="CQ67" s="91"/>
      <c r="CR67" s="91"/>
      <c r="CS67" s="91"/>
      <c r="CT67" s="91"/>
      <c r="CU67" s="91"/>
      <c r="CV67" s="91"/>
      <c r="CW67" s="91"/>
      <c r="CX67" s="91"/>
      <c r="CY67" s="91"/>
      <c r="CZ67" s="91"/>
      <c r="DA67" s="91"/>
      <c r="DB67" s="91"/>
      <c r="DC67" s="91"/>
      <c r="DD67" s="91"/>
      <c r="DE67" s="91"/>
      <c r="DF67" s="91"/>
      <c r="DG67" s="91"/>
      <c r="DH67" s="91"/>
      <c r="DI67" s="91"/>
      <c r="DJ67" s="91"/>
      <c r="DK67" s="91"/>
      <c r="DL67" s="91"/>
      <c r="DM67" s="91"/>
      <c r="DN67" s="91"/>
      <c r="DO67" s="91"/>
      <c r="DP67" s="91"/>
      <c r="DQ67" s="91"/>
      <c r="DR67" s="91"/>
      <c r="DS67" s="91"/>
      <c r="DT67" s="91"/>
      <c r="DU67" s="91"/>
      <c r="DV67" s="91"/>
      <c r="DW67" s="91"/>
      <c r="DX67" s="91"/>
      <c r="DY67" s="91"/>
      <c r="DZ67" s="91"/>
      <c r="EA67" s="91"/>
      <c r="EB67" s="91"/>
      <c r="EC67" s="91"/>
      <c r="ED67" s="91"/>
      <c r="EE67" s="91"/>
      <c r="EF67" s="91"/>
      <c r="EG67" s="91"/>
      <c r="EH67" s="91"/>
      <c r="EI67" s="91"/>
      <c r="EJ67" s="91"/>
      <c r="EK67" s="91"/>
      <c r="EL67" s="91"/>
      <c r="EM67" s="91"/>
      <c r="EN67" s="91"/>
      <c r="EO67" s="91"/>
      <c r="EP67" s="91"/>
      <c r="EQ67" s="91"/>
      <c r="ER67" s="91"/>
      <c r="ES67" s="91"/>
      <c r="ET67" s="91"/>
      <c r="EU67" s="91"/>
      <c r="EV67" s="91"/>
      <c r="EW67" s="91"/>
      <c r="EX67" s="91"/>
      <c r="EY67" s="91"/>
      <c r="EZ67" s="91"/>
      <c r="FA67" s="91"/>
      <c r="FB67" s="91"/>
      <c r="FC67" s="91"/>
      <c r="FD67" s="91"/>
      <c r="FE67" s="91"/>
      <c r="FF67" s="91"/>
      <c r="FG67" s="91"/>
      <c r="FH67" s="91"/>
      <c r="FI67" s="91"/>
      <c r="FJ67" s="91"/>
      <c r="FK67" s="91"/>
      <c r="FL67" s="91"/>
      <c r="FM67" s="91"/>
      <c r="FN67" s="91"/>
      <c r="FO67" s="91"/>
      <c r="FP67" s="91"/>
      <c r="FQ67" s="91"/>
      <c r="FR67" s="91"/>
      <c r="FS67" s="91"/>
      <c r="FT67" s="91"/>
      <c r="FU67" s="91"/>
      <c r="FV67" s="91"/>
      <c r="FW67" s="91"/>
      <c r="FX67" s="91"/>
      <c r="FY67" s="91"/>
      <c r="FZ67" s="91"/>
      <c r="GA67" s="91"/>
      <c r="GB67" s="91"/>
      <c r="GC67" s="91"/>
      <c r="GD67" s="91"/>
      <c r="GE67" s="91"/>
      <c r="GF67" s="91"/>
      <c r="GG67" s="91"/>
      <c r="GH67" s="91"/>
      <c r="GI67" s="91"/>
      <c r="GJ67" s="91"/>
      <c r="GK67" s="91"/>
      <c r="GL67" s="91"/>
      <c r="GM67" s="91"/>
      <c r="GN67" s="91"/>
      <c r="GO67" s="91"/>
      <c r="GP67" s="91"/>
      <c r="GQ67" s="91"/>
      <c r="GR67" s="91"/>
      <c r="GS67" s="91"/>
      <c r="GT67" s="91"/>
      <c r="GU67" s="91"/>
      <c r="GV67" s="91"/>
      <c r="GW67" s="91"/>
      <c r="GX67" s="91"/>
      <c r="GY67" s="91"/>
      <c r="GZ67" s="91"/>
      <c r="HA67" s="91"/>
      <c r="HB67" s="91"/>
      <c r="HC67" s="91"/>
      <c r="HD67" s="91"/>
      <c r="HE67" s="91"/>
      <c r="HF67" s="91"/>
      <c r="HG67" s="91"/>
      <c r="HH67" s="91"/>
      <c r="HI67" s="91"/>
      <c r="HJ67" s="91"/>
      <c r="HK67" s="91"/>
      <c r="HL67" s="91"/>
      <c r="HM67" s="91"/>
      <c r="HN67" s="91"/>
      <c r="HO67" s="91"/>
      <c r="HP67" s="91"/>
      <c r="HQ67" s="91"/>
      <c r="HR67" s="91"/>
      <c r="HS67" s="91"/>
      <c r="HT67" s="91"/>
      <c r="HU67" s="91"/>
      <c r="HV67" s="91"/>
      <c r="HW67" s="91"/>
      <c r="HX67" s="91"/>
      <c r="HY67" s="91"/>
      <c r="HZ67" s="91"/>
      <c r="IA67" s="91"/>
      <c r="IB67" s="91"/>
      <c r="IC67" s="91"/>
      <c r="ID67" s="91"/>
      <c r="IE67" s="91"/>
      <c r="IF67" s="91"/>
      <c r="IG67" s="91"/>
      <c r="IH67" s="91"/>
      <c r="II67" s="91"/>
      <c r="IJ67" s="91"/>
      <c r="IK67" s="91"/>
      <c r="IL67" s="91"/>
      <c r="IM67" s="91"/>
      <c r="IN67" s="91"/>
      <c r="IO67" s="91"/>
      <c r="IP67" s="91"/>
      <c r="IQ67" s="91"/>
      <c r="IR67" s="91"/>
      <c r="IS67" s="91"/>
      <c r="IT67" s="91"/>
      <c r="IU67" s="91"/>
      <c r="IV67" s="91"/>
      <c r="IW67" s="91"/>
      <c r="IX67" s="91"/>
      <c r="IY67" s="91"/>
      <c r="IZ67" s="91"/>
      <c r="JA67" s="91"/>
    </row>
    <row r="68" spans="2:261" s="92" customFormat="1" hidden="1" x14ac:dyDescent="0.25">
      <c r="B68" s="91"/>
      <c r="F68" s="93"/>
      <c r="G68" s="91"/>
      <c r="H68" s="91"/>
      <c r="I68" s="91"/>
      <c r="J68" s="91"/>
      <c r="K68" s="91"/>
      <c r="L68" s="94"/>
      <c r="M68" s="91"/>
      <c r="N68" s="91"/>
      <c r="O68" s="91"/>
      <c r="P68" s="91"/>
      <c r="Q68" s="91"/>
      <c r="R68" s="94"/>
      <c r="S68" s="95"/>
      <c r="T68" s="91"/>
      <c r="U68" s="91"/>
      <c r="V68" s="91"/>
      <c r="W68" s="91"/>
      <c r="X68" s="91"/>
      <c r="Y68" s="91"/>
      <c r="Z68" s="91"/>
      <c r="AA68" s="91"/>
      <c r="AB68" s="91"/>
      <c r="AC68" s="91"/>
      <c r="AD68" s="91"/>
      <c r="AE68" s="91"/>
      <c r="AF68" s="91"/>
      <c r="AG68" s="91"/>
      <c r="AH68" s="91"/>
      <c r="AI68" s="91"/>
      <c r="AJ68" s="91"/>
      <c r="AK68" s="91"/>
      <c r="AL68" s="91"/>
      <c r="AM68" s="91"/>
      <c r="AN68" s="91"/>
      <c r="AO68" s="91"/>
      <c r="AP68" s="91"/>
      <c r="AQ68" s="91"/>
      <c r="AR68" s="91"/>
      <c r="AS68" s="91"/>
      <c r="AT68" s="91"/>
      <c r="AU68" s="91"/>
      <c r="AV68" s="91"/>
      <c r="AW68" s="91"/>
      <c r="AX68" s="91"/>
      <c r="AY68" s="91"/>
      <c r="AZ68" s="91"/>
      <c r="BA68" s="91"/>
      <c r="BB68" s="91"/>
      <c r="BC68" s="91"/>
      <c r="BD68" s="91"/>
      <c r="BE68" s="91"/>
      <c r="BF68" s="91"/>
      <c r="BG68" s="91"/>
      <c r="BH68" s="91"/>
      <c r="BI68" s="91"/>
      <c r="BJ68" s="91"/>
      <c r="BK68" s="91"/>
      <c r="BL68" s="91"/>
      <c r="BM68" s="91"/>
      <c r="BN68" s="91"/>
      <c r="BO68" s="91"/>
      <c r="BP68" s="91"/>
      <c r="BQ68" s="91"/>
      <c r="BR68" s="91"/>
      <c r="BS68" s="91"/>
      <c r="BT68" s="91"/>
      <c r="BU68" s="91"/>
      <c r="BV68" s="91"/>
      <c r="BW68" s="91"/>
      <c r="BX68" s="91"/>
      <c r="BY68" s="91"/>
      <c r="BZ68" s="91"/>
      <c r="CA68" s="91"/>
      <c r="CB68" s="91"/>
      <c r="CC68" s="91"/>
      <c r="CD68" s="91"/>
      <c r="CE68" s="91"/>
      <c r="CF68" s="91"/>
      <c r="CG68" s="91"/>
      <c r="CH68" s="91"/>
      <c r="CI68" s="91"/>
      <c r="CJ68" s="91"/>
      <c r="CK68" s="91"/>
      <c r="CL68" s="91"/>
      <c r="CM68" s="91"/>
      <c r="CN68" s="91"/>
      <c r="CO68" s="91"/>
      <c r="CP68" s="91"/>
      <c r="CQ68" s="91"/>
      <c r="CR68" s="91"/>
      <c r="CS68" s="91"/>
      <c r="CT68" s="91"/>
      <c r="CU68" s="91"/>
      <c r="CV68" s="91"/>
      <c r="CW68" s="91"/>
      <c r="CX68" s="91"/>
      <c r="CY68" s="91"/>
      <c r="CZ68" s="91"/>
      <c r="DA68" s="91"/>
      <c r="DB68" s="91"/>
      <c r="DC68" s="91"/>
      <c r="DD68" s="91"/>
      <c r="DE68" s="91"/>
      <c r="DF68" s="91"/>
      <c r="DG68" s="91"/>
      <c r="DH68" s="91"/>
      <c r="DI68" s="91"/>
      <c r="DJ68" s="91"/>
      <c r="DK68" s="91"/>
      <c r="DL68" s="91"/>
      <c r="DM68" s="91"/>
      <c r="DN68" s="91"/>
      <c r="DO68" s="91"/>
      <c r="DP68" s="91"/>
      <c r="DQ68" s="91"/>
      <c r="DR68" s="91"/>
      <c r="DS68" s="91"/>
      <c r="DT68" s="91"/>
      <c r="DU68" s="91"/>
      <c r="DV68" s="91"/>
      <c r="DW68" s="91"/>
      <c r="DX68" s="91"/>
      <c r="DY68" s="91"/>
      <c r="DZ68" s="91"/>
      <c r="EA68" s="91"/>
      <c r="EB68" s="91"/>
      <c r="EC68" s="91"/>
      <c r="ED68" s="91"/>
      <c r="EE68" s="91"/>
      <c r="EF68" s="91"/>
      <c r="EG68" s="91"/>
      <c r="EH68" s="91"/>
      <c r="EI68" s="91"/>
      <c r="EJ68" s="91"/>
      <c r="EK68" s="91"/>
      <c r="EL68" s="91"/>
      <c r="EM68" s="91"/>
      <c r="EN68" s="91"/>
      <c r="EO68" s="91"/>
      <c r="EP68" s="91"/>
      <c r="EQ68" s="91"/>
      <c r="ER68" s="91"/>
      <c r="ES68" s="91"/>
      <c r="ET68" s="91"/>
      <c r="EU68" s="91"/>
      <c r="EV68" s="91"/>
      <c r="EW68" s="91"/>
      <c r="EX68" s="91"/>
      <c r="EY68" s="91"/>
      <c r="EZ68" s="91"/>
      <c r="FA68" s="91"/>
      <c r="FB68" s="91"/>
      <c r="FC68" s="91"/>
      <c r="FD68" s="91"/>
      <c r="FE68" s="91"/>
      <c r="FF68" s="91"/>
      <c r="FG68" s="91"/>
      <c r="FH68" s="91"/>
      <c r="FI68" s="91"/>
      <c r="FJ68" s="91"/>
      <c r="FK68" s="91"/>
      <c r="FL68" s="91"/>
      <c r="FM68" s="91"/>
      <c r="FN68" s="91"/>
      <c r="FO68" s="91"/>
      <c r="FP68" s="91"/>
      <c r="FQ68" s="91"/>
      <c r="FR68" s="91"/>
      <c r="FS68" s="91"/>
      <c r="FT68" s="91"/>
      <c r="FU68" s="91"/>
      <c r="FV68" s="91"/>
      <c r="FW68" s="91"/>
      <c r="FX68" s="91"/>
      <c r="FY68" s="91"/>
      <c r="FZ68" s="91"/>
      <c r="GA68" s="91"/>
      <c r="GB68" s="91"/>
      <c r="GC68" s="91"/>
      <c r="GD68" s="91"/>
      <c r="GE68" s="91"/>
      <c r="GF68" s="91"/>
      <c r="GG68" s="91"/>
      <c r="GH68" s="91"/>
      <c r="GI68" s="91"/>
      <c r="GJ68" s="91"/>
      <c r="GK68" s="91"/>
      <c r="GL68" s="91"/>
      <c r="GM68" s="91"/>
      <c r="GN68" s="91"/>
      <c r="GO68" s="91"/>
      <c r="GP68" s="91"/>
      <c r="GQ68" s="91"/>
      <c r="GR68" s="91"/>
      <c r="GS68" s="91"/>
      <c r="GT68" s="91"/>
      <c r="GU68" s="91"/>
      <c r="GV68" s="91"/>
      <c r="GW68" s="91"/>
      <c r="GX68" s="91"/>
      <c r="GY68" s="91"/>
      <c r="GZ68" s="91"/>
      <c r="HA68" s="91"/>
      <c r="HB68" s="91"/>
      <c r="HC68" s="91"/>
      <c r="HD68" s="91"/>
      <c r="HE68" s="91"/>
      <c r="HF68" s="91"/>
      <c r="HG68" s="91"/>
      <c r="HH68" s="91"/>
      <c r="HI68" s="91"/>
      <c r="HJ68" s="91"/>
      <c r="HK68" s="91"/>
      <c r="HL68" s="91"/>
      <c r="HM68" s="91"/>
      <c r="HN68" s="91"/>
      <c r="HO68" s="91"/>
      <c r="HP68" s="91"/>
      <c r="HQ68" s="91"/>
      <c r="HR68" s="91"/>
      <c r="HS68" s="91"/>
      <c r="HT68" s="91"/>
      <c r="HU68" s="91"/>
      <c r="HV68" s="91"/>
      <c r="HW68" s="91"/>
      <c r="HX68" s="91"/>
      <c r="HY68" s="91"/>
      <c r="HZ68" s="91"/>
      <c r="IA68" s="91"/>
      <c r="IB68" s="91"/>
      <c r="IC68" s="91"/>
      <c r="ID68" s="91"/>
      <c r="IE68" s="91"/>
      <c r="IF68" s="91"/>
      <c r="IG68" s="91"/>
      <c r="IH68" s="91"/>
      <c r="II68" s="91"/>
      <c r="IJ68" s="91"/>
      <c r="IK68" s="91"/>
      <c r="IL68" s="91"/>
      <c r="IM68" s="91"/>
      <c r="IN68" s="91"/>
      <c r="IO68" s="91"/>
      <c r="IP68" s="91"/>
      <c r="IQ68" s="91"/>
      <c r="IR68" s="91"/>
      <c r="IS68" s="91"/>
      <c r="IT68" s="91"/>
      <c r="IU68" s="91"/>
      <c r="IV68" s="91"/>
      <c r="IW68" s="91"/>
      <c r="IX68" s="91"/>
      <c r="IY68" s="91"/>
      <c r="IZ68" s="91"/>
      <c r="JA68" s="91"/>
    </row>
    <row r="69" spans="2:261" s="92" customFormat="1" hidden="1" x14ac:dyDescent="0.25">
      <c r="B69" s="91"/>
      <c r="F69" s="93"/>
      <c r="G69" s="91"/>
      <c r="H69" s="91"/>
      <c r="I69" s="91"/>
      <c r="J69" s="91"/>
      <c r="K69" s="91"/>
      <c r="L69" s="94"/>
      <c r="M69" s="91"/>
      <c r="N69" s="91"/>
      <c r="O69" s="91"/>
      <c r="P69" s="91"/>
      <c r="Q69" s="91"/>
      <c r="R69" s="94"/>
      <c r="S69" s="95"/>
      <c r="T69" s="91"/>
      <c r="U69" s="91"/>
      <c r="V69" s="91"/>
      <c r="W69" s="91"/>
      <c r="X69" s="91"/>
      <c r="Y69" s="91"/>
      <c r="Z69" s="91"/>
      <c r="AA69" s="91"/>
      <c r="AB69" s="91"/>
      <c r="AC69" s="91"/>
      <c r="AD69" s="91"/>
      <c r="AE69" s="91"/>
      <c r="AF69" s="91"/>
      <c r="AG69" s="91"/>
      <c r="AH69" s="91"/>
      <c r="AI69" s="91"/>
      <c r="AJ69" s="91"/>
      <c r="AK69" s="91"/>
      <c r="AL69" s="91"/>
      <c r="AM69" s="91"/>
      <c r="AN69" s="91"/>
      <c r="AO69" s="91"/>
      <c r="AP69" s="91"/>
      <c r="AQ69" s="91"/>
      <c r="AR69" s="91"/>
      <c r="AS69" s="91"/>
      <c r="AT69" s="91"/>
      <c r="AU69" s="91"/>
      <c r="AV69" s="91"/>
      <c r="AW69" s="91"/>
      <c r="AX69" s="91"/>
      <c r="AY69" s="91"/>
      <c r="AZ69" s="91"/>
      <c r="BA69" s="91"/>
      <c r="BB69" s="91"/>
      <c r="BC69" s="91"/>
      <c r="BD69" s="91"/>
      <c r="BE69" s="91"/>
      <c r="BF69" s="91"/>
      <c r="BG69" s="91"/>
      <c r="BH69" s="91"/>
      <c r="BI69" s="91"/>
      <c r="BJ69" s="91"/>
      <c r="BK69" s="91"/>
      <c r="BL69" s="91"/>
      <c r="BM69" s="91"/>
      <c r="BN69" s="91"/>
      <c r="BO69" s="91"/>
      <c r="BP69" s="91"/>
      <c r="BQ69" s="91"/>
      <c r="BR69" s="91"/>
      <c r="BS69" s="91"/>
      <c r="BT69" s="91"/>
      <c r="BU69" s="91"/>
      <c r="BV69" s="91"/>
      <c r="BW69" s="91"/>
      <c r="BX69" s="91"/>
      <c r="BY69" s="91"/>
      <c r="BZ69" s="91"/>
      <c r="CA69" s="91"/>
      <c r="CB69" s="91"/>
      <c r="CC69" s="91"/>
      <c r="CD69" s="91"/>
      <c r="CE69" s="91"/>
      <c r="CF69" s="91"/>
      <c r="CG69" s="91"/>
      <c r="CH69" s="91"/>
      <c r="CI69" s="91"/>
      <c r="CJ69" s="91"/>
      <c r="CK69" s="91"/>
      <c r="CL69" s="91"/>
      <c r="CM69" s="91"/>
      <c r="CN69" s="91"/>
      <c r="CO69" s="91"/>
      <c r="CP69" s="91"/>
      <c r="CQ69" s="91"/>
      <c r="CR69" s="91"/>
      <c r="CS69" s="91"/>
      <c r="CT69" s="91"/>
      <c r="CU69" s="91"/>
      <c r="CV69" s="91"/>
      <c r="CW69" s="91"/>
      <c r="CX69" s="91"/>
      <c r="CY69" s="91"/>
      <c r="CZ69" s="91"/>
      <c r="DA69" s="91"/>
      <c r="DB69" s="91"/>
      <c r="DC69" s="91"/>
      <c r="DD69" s="91"/>
      <c r="DE69" s="91"/>
      <c r="DF69" s="91"/>
      <c r="DG69" s="91"/>
      <c r="DH69" s="91"/>
      <c r="DI69" s="91"/>
      <c r="DJ69" s="91"/>
      <c r="DK69" s="91"/>
      <c r="DL69" s="91"/>
      <c r="DM69" s="91"/>
      <c r="DN69" s="91"/>
      <c r="DO69" s="91"/>
      <c r="DP69" s="91"/>
      <c r="DQ69" s="91"/>
      <c r="DR69" s="91"/>
      <c r="DS69" s="91"/>
      <c r="DT69" s="91"/>
      <c r="DU69" s="91"/>
      <c r="DV69" s="91"/>
      <c r="DW69" s="91"/>
      <c r="DX69" s="91"/>
      <c r="DY69" s="91"/>
      <c r="DZ69" s="91"/>
      <c r="EA69" s="91"/>
      <c r="EB69" s="91"/>
      <c r="EC69" s="91"/>
      <c r="ED69" s="91"/>
      <c r="EE69" s="91"/>
      <c r="EF69" s="91"/>
      <c r="EG69" s="91"/>
      <c r="EH69" s="91"/>
      <c r="EI69" s="91"/>
      <c r="EJ69" s="91"/>
      <c r="EK69" s="91"/>
      <c r="EL69" s="91"/>
      <c r="EM69" s="91"/>
      <c r="EN69" s="91"/>
      <c r="EO69" s="91"/>
      <c r="EP69" s="91"/>
      <c r="EQ69" s="91"/>
      <c r="ER69" s="91"/>
      <c r="ES69" s="91"/>
      <c r="ET69" s="91"/>
      <c r="EU69" s="91"/>
      <c r="EV69" s="91"/>
      <c r="EW69" s="91"/>
      <c r="EX69" s="91"/>
      <c r="EY69" s="91"/>
      <c r="EZ69" s="91"/>
      <c r="FA69" s="91"/>
      <c r="FB69" s="91"/>
      <c r="FC69" s="91"/>
      <c r="FD69" s="91"/>
      <c r="FE69" s="91"/>
      <c r="FF69" s="91"/>
      <c r="FG69" s="91"/>
      <c r="FH69" s="91"/>
      <c r="FI69" s="91"/>
      <c r="FJ69" s="91"/>
      <c r="FK69" s="91"/>
      <c r="FL69" s="91"/>
      <c r="FM69" s="91"/>
      <c r="FN69" s="91"/>
      <c r="FO69" s="91"/>
      <c r="FP69" s="91"/>
      <c r="FQ69" s="91"/>
      <c r="FR69" s="91"/>
      <c r="FS69" s="91"/>
      <c r="FT69" s="91"/>
      <c r="FU69" s="91"/>
      <c r="FV69" s="91"/>
      <c r="FW69" s="91"/>
      <c r="FX69" s="91"/>
      <c r="FY69" s="91"/>
      <c r="FZ69" s="91"/>
      <c r="GA69" s="91"/>
      <c r="GB69" s="91"/>
      <c r="GC69" s="91"/>
      <c r="GD69" s="91"/>
      <c r="GE69" s="91"/>
      <c r="GF69" s="91"/>
      <c r="GG69" s="91"/>
      <c r="GH69" s="91"/>
      <c r="GI69" s="91"/>
      <c r="GJ69" s="91"/>
      <c r="GK69" s="91"/>
      <c r="GL69" s="91"/>
      <c r="GM69" s="91"/>
      <c r="GN69" s="91"/>
      <c r="GO69" s="91"/>
      <c r="GP69" s="91"/>
      <c r="GQ69" s="91"/>
      <c r="GR69" s="91"/>
      <c r="GS69" s="91"/>
      <c r="GT69" s="91"/>
      <c r="GU69" s="91"/>
      <c r="GV69" s="91"/>
      <c r="GW69" s="91"/>
      <c r="GX69" s="91"/>
      <c r="GY69" s="91"/>
      <c r="GZ69" s="91"/>
      <c r="HA69" s="91"/>
      <c r="HB69" s="91"/>
      <c r="HC69" s="91"/>
      <c r="HD69" s="91"/>
      <c r="HE69" s="91"/>
      <c r="HF69" s="91"/>
      <c r="HG69" s="91"/>
      <c r="HH69" s="91"/>
      <c r="HI69" s="91"/>
      <c r="HJ69" s="91"/>
      <c r="HK69" s="91"/>
      <c r="HL69" s="91"/>
      <c r="HM69" s="91"/>
      <c r="HN69" s="91"/>
      <c r="HO69" s="91"/>
      <c r="HP69" s="91"/>
      <c r="HQ69" s="91"/>
      <c r="HR69" s="91"/>
      <c r="HS69" s="91"/>
      <c r="HT69" s="91"/>
      <c r="HU69" s="91"/>
      <c r="HV69" s="91"/>
      <c r="HW69" s="91"/>
      <c r="HX69" s="91"/>
      <c r="HY69" s="91"/>
      <c r="HZ69" s="91"/>
      <c r="IA69" s="91"/>
      <c r="IB69" s="91"/>
      <c r="IC69" s="91"/>
      <c r="ID69" s="91"/>
      <c r="IE69" s="91"/>
      <c r="IF69" s="91"/>
      <c r="IG69" s="91"/>
      <c r="IH69" s="91"/>
      <c r="II69" s="91"/>
      <c r="IJ69" s="91"/>
      <c r="IK69" s="91"/>
      <c r="IL69" s="91"/>
      <c r="IM69" s="91"/>
      <c r="IN69" s="91"/>
      <c r="IO69" s="91"/>
      <c r="IP69" s="91"/>
      <c r="IQ69" s="91"/>
      <c r="IR69" s="91"/>
      <c r="IS69" s="91"/>
      <c r="IT69" s="91"/>
      <c r="IU69" s="91"/>
      <c r="IV69" s="91"/>
      <c r="IW69" s="91"/>
      <c r="IX69" s="91"/>
      <c r="IY69" s="91"/>
      <c r="IZ69" s="91"/>
      <c r="JA69" s="91"/>
    </row>
    <row r="70" spans="2:261" s="92" customFormat="1" hidden="1" x14ac:dyDescent="0.25">
      <c r="B70" s="91"/>
      <c r="F70" s="93"/>
      <c r="G70" s="91"/>
      <c r="H70" s="91"/>
      <c r="I70" s="91"/>
      <c r="J70" s="91"/>
      <c r="K70" s="91"/>
      <c r="L70" s="94"/>
      <c r="M70" s="91"/>
      <c r="N70" s="91"/>
      <c r="O70" s="91"/>
      <c r="P70" s="91"/>
      <c r="Q70" s="91"/>
      <c r="R70" s="94"/>
      <c r="S70" s="95"/>
      <c r="T70" s="91"/>
      <c r="U70" s="91"/>
      <c r="V70" s="91"/>
      <c r="W70" s="91"/>
      <c r="X70" s="91"/>
      <c r="Y70" s="91"/>
      <c r="Z70" s="91"/>
      <c r="AA70" s="91"/>
      <c r="AB70" s="91"/>
      <c r="AC70" s="91"/>
      <c r="AD70" s="91"/>
      <c r="AE70" s="91"/>
      <c r="AF70" s="91"/>
      <c r="AG70" s="91"/>
      <c r="AH70" s="91"/>
      <c r="AI70" s="91"/>
      <c r="AJ70" s="91"/>
      <c r="AK70" s="91"/>
      <c r="AL70" s="91"/>
      <c r="AM70" s="91"/>
      <c r="AN70" s="91"/>
      <c r="AO70" s="91"/>
      <c r="AP70" s="91"/>
      <c r="AQ70" s="91"/>
      <c r="AR70" s="91"/>
      <c r="AS70" s="91"/>
      <c r="AT70" s="91"/>
      <c r="AU70" s="91"/>
      <c r="AV70" s="91"/>
      <c r="AW70" s="91"/>
      <c r="AX70" s="91"/>
      <c r="AY70" s="91"/>
      <c r="AZ70" s="91"/>
      <c r="BA70" s="91"/>
      <c r="BB70" s="91"/>
      <c r="BC70" s="91"/>
      <c r="BD70" s="91"/>
      <c r="BE70" s="91"/>
      <c r="BF70" s="91"/>
      <c r="BG70" s="91"/>
      <c r="BH70" s="91"/>
      <c r="BI70" s="91"/>
      <c r="BJ70" s="91"/>
      <c r="BK70" s="91"/>
      <c r="BL70" s="91"/>
      <c r="BM70" s="91"/>
      <c r="BN70" s="91"/>
      <c r="BO70" s="91"/>
      <c r="BP70" s="91"/>
      <c r="BQ70" s="91"/>
      <c r="BR70" s="91"/>
      <c r="BS70" s="91"/>
      <c r="BT70" s="91"/>
      <c r="BU70" s="91"/>
      <c r="BV70" s="91"/>
      <c r="BW70" s="91"/>
      <c r="BX70" s="91"/>
      <c r="BY70" s="91"/>
      <c r="BZ70" s="91"/>
      <c r="CA70" s="91"/>
      <c r="CB70" s="91"/>
      <c r="CC70" s="91"/>
      <c r="CD70" s="91"/>
      <c r="CE70" s="91"/>
      <c r="CF70" s="91"/>
      <c r="CG70" s="91"/>
      <c r="CH70" s="91"/>
      <c r="CI70" s="91"/>
      <c r="CJ70" s="91"/>
      <c r="CK70" s="91"/>
      <c r="CL70" s="91"/>
      <c r="CM70" s="91"/>
      <c r="CN70" s="91"/>
      <c r="CO70" s="91"/>
      <c r="CP70" s="91"/>
      <c r="CQ70" s="91"/>
      <c r="CR70" s="91"/>
      <c r="CS70" s="91"/>
      <c r="CT70" s="91"/>
      <c r="CU70" s="91"/>
      <c r="CV70" s="91"/>
      <c r="CW70" s="91"/>
      <c r="CX70" s="91"/>
      <c r="CY70" s="91"/>
      <c r="CZ70" s="91"/>
      <c r="DA70" s="91"/>
      <c r="DB70" s="91"/>
      <c r="DC70" s="91"/>
      <c r="DD70" s="91"/>
      <c r="DE70" s="91"/>
      <c r="DF70" s="91"/>
      <c r="DG70" s="91"/>
      <c r="DH70" s="91"/>
      <c r="DI70" s="91"/>
      <c r="DJ70" s="91"/>
      <c r="DK70" s="91"/>
      <c r="DL70" s="91"/>
      <c r="DM70" s="91"/>
      <c r="DN70" s="91"/>
      <c r="DO70" s="91"/>
      <c r="DP70" s="91"/>
      <c r="DQ70" s="91"/>
      <c r="DR70" s="91"/>
      <c r="DS70" s="91"/>
      <c r="DT70" s="91"/>
      <c r="DU70" s="91"/>
      <c r="DV70" s="91"/>
      <c r="DW70" s="91"/>
      <c r="DX70" s="91"/>
      <c r="DY70" s="91"/>
      <c r="DZ70" s="91"/>
      <c r="EA70" s="91"/>
      <c r="EB70" s="91"/>
      <c r="EC70" s="91"/>
      <c r="ED70" s="91"/>
      <c r="EE70" s="91"/>
      <c r="EF70" s="91"/>
      <c r="EG70" s="91"/>
      <c r="EH70" s="91"/>
      <c r="EI70" s="91"/>
      <c r="EJ70" s="91"/>
      <c r="EK70" s="91"/>
      <c r="EL70" s="91"/>
      <c r="EM70" s="91"/>
      <c r="EN70" s="91"/>
      <c r="EO70" s="91"/>
      <c r="EP70" s="91"/>
      <c r="EQ70" s="91"/>
      <c r="ER70" s="91"/>
      <c r="ES70" s="91"/>
      <c r="ET70" s="91"/>
      <c r="EU70" s="91"/>
      <c r="EV70" s="91"/>
      <c r="EW70" s="91"/>
      <c r="EX70" s="91"/>
      <c r="EY70" s="91"/>
      <c r="EZ70" s="91"/>
      <c r="FA70" s="91"/>
      <c r="FB70" s="91"/>
      <c r="FC70" s="91"/>
      <c r="FD70" s="91"/>
      <c r="FE70" s="91"/>
      <c r="FF70" s="91"/>
      <c r="FG70" s="91"/>
      <c r="FH70" s="91"/>
      <c r="FI70" s="91"/>
      <c r="FJ70" s="91"/>
      <c r="FK70" s="91"/>
      <c r="FL70" s="91"/>
      <c r="FM70" s="91"/>
      <c r="FN70" s="91"/>
      <c r="FO70" s="91"/>
      <c r="FP70" s="91"/>
      <c r="FQ70" s="91"/>
      <c r="FR70" s="91"/>
      <c r="FS70" s="91"/>
      <c r="FT70" s="91"/>
      <c r="FU70" s="91"/>
      <c r="FV70" s="91"/>
      <c r="FW70" s="91"/>
      <c r="FX70" s="91"/>
      <c r="FY70" s="91"/>
      <c r="FZ70" s="91"/>
      <c r="GA70" s="91"/>
      <c r="GB70" s="91"/>
      <c r="GC70" s="91"/>
      <c r="GD70" s="91"/>
      <c r="GE70" s="91"/>
      <c r="GF70" s="91"/>
      <c r="GG70" s="91"/>
      <c r="GH70" s="91"/>
      <c r="GI70" s="91"/>
      <c r="GJ70" s="91"/>
      <c r="GK70" s="91"/>
      <c r="GL70" s="91"/>
      <c r="GM70" s="91"/>
      <c r="GN70" s="91"/>
      <c r="GO70" s="91"/>
      <c r="GP70" s="91"/>
      <c r="GQ70" s="91"/>
      <c r="GR70" s="91"/>
      <c r="GS70" s="91"/>
      <c r="GT70" s="91"/>
      <c r="GU70" s="91"/>
      <c r="GV70" s="91"/>
      <c r="GW70" s="91"/>
      <c r="GX70" s="91"/>
      <c r="GY70" s="91"/>
      <c r="GZ70" s="91"/>
      <c r="HA70" s="91"/>
      <c r="HB70" s="91"/>
      <c r="HC70" s="91"/>
      <c r="HD70" s="91"/>
      <c r="HE70" s="91"/>
      <c r="HF70" s="91"/>
      <c r="HG70" s="91"/>
      <c r="HH70" s="91"/>
      <c r="HI70" s="91"/>
      <c r="HJ70" s="91"/>
      <c r="HK70" s="91"/>
      <c r="HL70" s="91"/>
      <c r="HM70" s="91"/>
      <c r="HN70" s="91"/>
      <c r="HO70" s="91"/>
      <c r="HP70" s="91"/>
      <c r="HQ70" s="91"/>
      <c r="HR70" s="91"/>
      <c r="HS70" s="91"/>
      <c r="HT70" s="91"/>
      <c r="HU70" s="91"/>
      <c r="HV70" s="91"/>
      <c r="HW70" s="91"/>
      <c r="HX70" s="91"/>
      <c r="HY70" s="91"/>
      <c r="HZ70" s="91"/>
      <c r="IA70" s="91"/>
      <c r="IB70" s="91"/>
      <c r="IC70" s="91"/>
      <c r="ID70" s="91"/>
      <c r="IE70" s="91"/>
      <c r="IF70" s="91"/>
      <c r="IG70" s="91"/>
      <c r="IH70" s="91"/>
      <c r="II70" s="91"/>
      <c r="IJ70" s="91"/>
      <c r="IK70" s="91"/>
      <c r="IL70" s="91"/>
      <c r="IM70" s="91"/>
      <c r="IN70" s="91"/>
      <c r="IO70" s="91"/>
      <c r="IP70" s="91"/>
      <c r="IQ70" s="91"/>
      <c r="IR70" s="91"/>
      <c r="IS70" s="91"/>
      <c r="IT70" s="91"/>
      <c r="IU70" s="91"/>
      <c r="IV70" s="91"/>
      <c r="IW70" s="91"/>
      <c r="IX70" s="91"/>
      <c r="IY70" s="91"/>
      <c r="IZ70" s="91"/>
      <c r="JA70" s="91"/>
    </row>
    <row r="71" spans="2:261" s="92" customFormat="1" hidden="1" x14ac:dyDescent="0.25">
      <c r="B71" s="91"/>
      <c r="F71" s="93"/>
      <c r="G71" s="91"/>
      <c r="H71" s="91"/>
      <c r="I71" s="91"/>
      <c r="J71" s="91"/>
      <c r="K71" s="91"/>
      <c r="L71" s="94"/>
      <c r="M71" s="91"/>
      <c r="N71" s="91"/>
      <c r="O71" s="91"/>
      <c r="P71" s="91"/>
      <c r="Q71" s="91"/>
      <c r="R71" s="94"/>
      <c r="S71" s="95"/>
      <c r="T71" s="91"/>
      <c r="U71" s="91"/>
      <c r="V71" s="91"/>
      <c r="W71" s="91"/>
      <c r="X71" s="91"/>
      <c r="Y71" s="91"/>
      <c r="Z71" s="91"/>
      <c r="AA71" s="91"/>
      <c r="AB71" s="91"/>
      <c r="AC71" s="91"/>
      <c r="AD71" s="91"/>
      <c r="AE71" s="91"/>
      <c r="AF71" s="91"/>
      <c r="AG71" s="91"/>
      <c r="AH71" s="91"/>
      <c r="AI71" s="91"/>
      <c r="AJ71" s="91"/>
      <c r="AK71" s="91"/>
      <c r="AL71" s="91"/>
      <c r="AM71" s="91"/>
      <c r="AN71" s="91"/>
      <c r="AO71" s="91"/>
      <c r="AP71" s="91"/>
      <c r="AQ71" s="91"/>
      <c r="AR71" s="91"/>
      <c r="AS71" s="91"/>
      <c r="AT71" s="91"/>
      <c r="AU71" s="91"/>
      <c r="AV71" s="91"/>
      <c r="AW71" s="91"/>
      <c r="AX71" s="91"/>
      <c r="AY71" s="91"/>
      <c r="AZ71" s="91"/>
      <c r="BA71" s="91"/>
      <c r="BB71" s="91"/>
      <c r="BC71" s="91"/>
      <c r="BD71" s="91"/>
      <c r="BE71" s="91"/>
      <c r="BF71" s="91"/>
      <c r="BG71" s="91"/>
      <c r="BH71" s="91"/>
      <c r="BI71" s="91"/>
      <c r="BJ71" s="91"/>
      <c r="BK71" s="91"/>
      <c r="BL71" s="91"/>
      <c r="BM71" s="91"/>
      <c r="BN71" s="91"/>
      <c r="BO71" s="91"/>
      <c r="BP71" s="91"/>
      <c r="BQ71" s="91"/>
      <c r="BR71" s="91"/>
      <c r="BS71" s="91"/>
      <c r="BT71" s="91"/>
      <c r="BU71" s="91"/>
      <c r="BV71" s="91"/>
      <c r="BW71" s="91"/>
      <c r="BX71" s="91"/>
      <c r="BY71" s="91"/>
      <c r="BZ71" s="91"/>
      <c r="CA71" s="91"/>
      <c r="CB71" s="91"/>
      <c r="CC71" s="91"/>
      <c r="CD71" s="91"/>
      <c r="CE71" s="91"/>
      <c r="CF71" s="91"/>
      <c r="CG71" s="91"/>
      <c r="CH71" s="91"/>
      <c r="CI71" s="91"/>
      <c r="CJ71" s="91"/>
      <c r="CK71" s="91"/>
      <c r="CL71" s="91"/>
      <c r="CM71" s="91"/>
      <c r="CN71" s="91"/>
      <c r="CO71" s="91"/>
      <c r="CP71" s="91"/>
      <c r="CQ71" s="91"/>
      <c r="CR71" s="91"/>
      <c r="CS71" s="91"/>
      <c r="CT71" s="91"/>
      <c r="CU71" s="91"/>
      <c r="CV71" s="91"/>
      <c r="CW71" s="91"/>
      <c r="CX71" s="91"/>
      <c r="CY71" s="91"/>
      <c r="CZ71" s="91"/>
      <c r="DA71" s="91"/>
      <c r="DB71" s="91"/>
      <c r="DC71" s="91"/>
      <c r="DD71" s="91"/>
      <c r="DE71" s="91"/>
      <c r="DF71" s="91"/>
      <c r="DG71" s="91"/>
      <c r="DH71" s="91"/>
      <c r="DI71" s="91"/>
      <c r="DJ71" s="91"/>
      <c r="DK71" s="91"/>
      <c r="DL71" s="91"/>
      <c r="DM71" s="91"/>
      <c r="DN71" s="91"/>
      <c r="DO71" s="91"/>
      <c r="DP71" s="91"/>
      <c r="DQ71" s="91"/>
      <c r="DR71" s="91"/>
      <c r="DS71" s="91"/>
      <c r="DT71" s="91"/>
      <c r="DU71" s="91"/>
      <c r="DV71" s="91"/>
      <c r="DW71" s="91"/>
      <c r="DX71" s="91"/>
      <c r="DY71" s="91"/>
      <c r="DZ71" s="91"/>
      <c r="EA71" s="91"/>
      <c r="EB71" s="91"/>
      <c r="EC71" s="91"/>
      <c r="ED71" s="91"/>
      <c r="EE71" s="91"/>
      <c r="EF71" s="91"/>
      <c r="EG71" s="91"/>
      <c r="EH71" s="91"/>
      <c r="EI71" s="91"/>
      <c r="EJ71" s="91"/>
      <c r="EK71" s="91"/>
      <c r="EL71" s="91"/>
      <c r="EM71" s="91"/>
      <c r="EN71" s="91"/>
      <c r="EO71" s="91"/>
      <c r="EP71" s="91"/>
      <c r="EQ71" s="91"/>
      <c r="ER71" s="91"/>
      <c r="ES71" s="91"/>
      <c r="ET71" s="91"/>
      <c r="EU71" s="91"/>
      <c r="EV71" s="91"/>
      <c r="EW71" s="91"/>
      <c r="EX71" s="91"/>
      <c r="EY71" s="91"/>
      <c r="EZ71" s="91"/>
      <c r="FA71" s="91"/>
      <c r="FB71" s="91"/>
      <c r="FC71" s="91"/>
      <c r="FD71" s="91"/>
      <c r="FE71" s="91"/>
      <c r="FF71" s="91"/>
      <c r="FG71" s="91"/>
      <c r="FH71" s="91"/>
      <c r="FI71" s="91"/>
      <c r="FJ71" s="91"/>
      <c r="FK71" s="91"/>
      <c r="FL71" s="91"/>
      <c r="FM71" s="91"/>
      <c r="FN71" s="91"/>
      <c r="FO71" s="91"/>
      <c r="FP71" s="91"/>
      <c r="FQ71" s="91"/>
      <c r="FR71" s="91"/>
      <c r="FS71" s="91"/>
      <c r="FT71" s="91"/>
      <c r="FU71" s="91"/>
      <c r="FV71" s="91"/>
      <c r="FW71" s="91"/>
      <c r="FX71" s="91"/>
      <c r="FY71" s="91"/>
      <c r="FZ71" s="91"/>
      <c r="GA71" s="91"/>
      <c r="GB71" s="91"/>
      <c r="GC71" s="91"/>
      <c r="GD71" s="91"/>
      <c r="GE71" s="91"/>
      <c r="GF71" s="91"/>
      <c r="GG71" s="91"/>
      <c r="GH71" s="91"/>
      <c r="GI71" s="91"/>
      <c r="GJ71" s="91"/>
      <c r="GK71" s="91"/>
      <c r="GL71" s="91"/>
      <c r="GM71" s="91"/>
      <c r="GN71" s="91"/>
      <c r="GO71" s="91"/>
      <c r="GP71" s="91"/>
      <c r="GQ71" s="91"/>
      <c r="GR71" s="91"/>
      <c r="GS71" s="91"/>
      <c r="GT71" s="91"/>
      <c r="GU71" s="91"/>
      <c r="GV71" s="91"/>
      <c r="GW71" s="91"/>
      <c r="GX71" s="91"/>
      <c r="GY71" s="91"/>
      <c r="GZ71" s="91"/>
      <c r="HA71" s="91"/>
      <c r="HB71" s="91"/>
      <c r="HC71" s="91"/>
      <c r="HD71" s="91"/>
      <c r="HE71" s="91"/>
      <c r="HF71" s="91"/>
      <c r="HG71" s="91"/>
      <c r="HH71" s="91"/>
      <c r="HI71" s="91"/>
      <c r="HJ71" s="91"/>
      <c r="HK71" s="91"/>
      <c r="HL71" s="91"/>
      <c r="HM71" s="91"/>
      <c r="HN71" s="91"/>
      <c r="HO71" s="91"/>
      <c r="HP71" s="91"/>
      <c r="HQ71" s="91"/>
      <c r="HR71" s="91"/>
      <c r="HS71" s="91"/>
      <c r="HT71" s="91"/>
      <c r="HU71" s="91"/>
      <c r="HV71" s="91"/>
      <c r="HW71" s="91"/>
      <c r="HX71" s="91"/>
      <c r="HY71" s="91"/>
      <c r="HZ71" s="91"/>
      <c r="IA71" s="91"/>
      <c r="IB71" s="91"/>
      <c r="IC71" s="91"/>
      <c r="ID71" s="91"/>
      <c r="IE71" s="91"/>
      <c r="IF71" s="91"/>
      <c r="IG71" s="91"/>
      <c r="IH71" s="91"/>
      <c r="II71" s="91"/>
      <c r="IJ71" s="91"/>
      <c r="IK71" s="91"/>
      <c r="IL71" s="91"/>
      <c r="IM71" s="91"/>
      <c r="IN71" s="91"/>
      <c r="IO71" s="91"/>
      <c r="IP71" s="91"/>
      <c r="IQ71" s="91"/>
      <c r="IR71" s="91"/>
      <c r="IS71" s="91"/>
      <c r="IT71" s="91"/>
      <c r="IU71" s="91"/>
      <c r="IV71" s="91"/>
      <c r="IW71" s="91"/>
      <c r="IX71" s="91"/>
      <c r="IY71" s="91"/>
      <c r="IZ71" s="91"/>
      <c r="JA71" s="91"/>
    </row>
    <row r="72" spans="2:261" s="92" customFormat="1" hidden="1" x14ac:dyDescent="0.25">
      <c r="B72" s="91"/>
      <c r="F72" s="93"/>
      <c r="G72" s="91"/>
      <c r="H72" s="91"/>
      <c r="I72" s="91"/>
      <c r="J72" s="91"/>
      <c r="K72" s="91"/>
      <c r="L72" s="94"/>
      <c r="M72" s="91"/>
      <c r="N72" s="91"/>
      <c r="O72" s="91"/>
      <c r="P72" s="91"/>
      <c r="Q72" s="91"/>
      <c r="R72" s="94"/>
      <c r="S72" s="95"/>
      <c r="T72" s="91"/>
      <c r="U72" s="91"/>
      <c r="V72" s="91"/>
      <c r="W72" s="91"/>
      <c r="X72" s="91"/>
      <c r="Y72" s="91"/>
      <c r="Z72" s="91"/>
      <c r="AA72" s="91"/>
      <c r="AB72" s="91"/>
      <c r="AC72" s="91"/>
      <c r="AD72" s="91"/>
      <c r="AE72" s="91"/>
      <c r="AF72" s="91"/>
      <c r="AG72" s="91"/>
      <c r="AH72" s="91"/>
      <c r="AI72" s="91"/>
      <c r="AJ72" s="91"/>
      <c r="AK72" s="91"/>
      <c r="AL72" s="91"/>
      <c r="AM72" s="91"/>
      <c r="AN72" s="91"/>
      <c r="AO72" s="91"/>
      <c r="AP72" s="91"/>
      <c r="AQ72" s="91"/>
      <c r="AR72" s="91"/>
      <c r="AS72" s="91"/>
      <c r="AT72" s="91"/>
      <c r="AU72" s="91"/>
      <c r="AV72" s="91"/>
      <c r="AW72" s="91"/>
      <c r="AX72" s="91"/>
      <c r="AY72" s="91"/>
      <c r="AZ72" s="91"/>
      <c r="BA72" s="91"/>
      <c r="BB72" s="91"/>
      <c r="BC72" s="91"/>
      <c r="BD72" s="91"/>
      <c r="BE72" s="91"/>
      <c r="BF72" s="91"/>
      <c r="BG72" s="91"/>
      <c r="BH72" s="91"/>
      <c r="BI72" s="91"/>
      <c r="BJ72" s="91"/>
      <c r="BK72" s="91"/>
      <c r="BL72" s="91"/>
      <c r="BM72" s="91"/>
      <c r="BN72" s="91"/>
      <c r="BO72" s="91"/>
      <c r="BP72" s="91"/>
      <c r="BQ72" s="91"/>
      <c r="BR72" s="91"/>
      <c r="BS72" s="91"/>
      <c r="BT72" s="91"/>
      <c r="BU72" s="91"/>
      <c r="BV72" s="91"/>
      <c r="BW72" s="91"/>
      <c r="BX72" s="91"/>
      <c r="BY72" s="91"/>
      <c r="BZ72" s="91"/>
      <c r="CA72" s="91"/>
      <c r="CB72" s="91"/>
      <c r="CC72" s="91"/>
      <c r="CD72" s="91"/>
      <c r="CE72" s="91"/>
      <c r="CF72" s="91"/>
      <c r="CG72" s="91"/>
      <c r="CH72" s="91"/>
      <c r="CI72" s="91"/>
      <c r="CJ72" s="91"/>
      <c r="CK72" s="91"/>
      <c r="CL72" s="91"/>
      <c r="CM72" s="91"/>
      <c r="CN72" s="91"/>
      <c r="CO72" s="91"/>
      <c r="CP72" s="91"/>
      <c r="CQ72" s="91"/>
      <c r="CR72" s="91"/>
      <c r="CS72" s="91"/>
      <c r="CT72" s="91"/>
      <c r="CU72" s="91"/>
      <c r="CV72" s="91"/>
      <c r="CW72" s="91"/>
      <c r="CX72" s="91"/>
      <c r="CY72" s="91"/>
      <c r="CZ72" s="91"/>
      <c r="DA72" s="91"/>
      <c r="DB72" s="91"/>
      <c r="DC72" s="91"/>
      <c r="DD72" s="91"/>
      <c r="DE72" s="91"/>
      <c r="DF72" s="91"/>
      <c r="DG72" s="91"/>
      <c r="DH72" s="91"/>
      <c r="DI72" s="91"/>
      <c r="DJ72" s="91"/>
      <c r="DK72" s="91"/>
      <c r="DL72" s="91"/>
      <c r="DM72" s="91"/>
      <c r="DN72" s="91"/>
      <c r="DO72" s="91"/>
      <c r="DP72" s="91"/>
      <c r="DQ72" s="91"/>
      <c r="DR72" s="91"/>
      <c r="DS72" s="91"/>
      <c r="DT72" s="91"/>
      <c r="DU72" s="91"/>
      <c r="DV72" s="91"/>
      <c r="DW72" s="91"/>
      <c r="DX72" s="91"/>
      <c r="DY72" s="91"/>
      <c r="DZ72" s="91"/>
      <c r="EA72" s="91"/>
      <c r="EB72" s="91"/>
      <c r="EC72" s="91"/>
      <c r="ED72" s="91"/>
      <c r="EE72" s="91"/>
      <c r="EF72" s="91"/>
      <c r="EG72" s="91"/>
      <c r="EH72" s="91"/>
      <c r="EI72" s="91"/>
      <c r="EJ72" s="91"/>
      <c r="EK72" s="91"/>
      <c r="EL72" s="91"/>
      <c r="EM72" s="91"/>
      <c r="EN72" s="91"/>
      <c r="EO72" s="91"/>
      <c r="EP72" s="91"/>
      <c r="EQ72" s="91"/>
      <c r="ER72" s="91"/>
      <c r="ES72" s="91"/>
      <c r="ET72" s="91"/>
      <c r="EU72" s="91"/>
      <c r="EV72" s="91"/>
      <c r="EW72" s="91"/>
      <c r="EX72" s="91"/>
      <c r="EY72" s="91"/>
      <c r="EZ72" s="91"/>
      <c r="FA72" s="91"/>
      <c r="FB72" s="91"/>
      <c r="FC72" s="91"/>
      <c r="FD72" s="91"/>
      <c r="FE72" s="91"/>
      <c r="FF72" s="91"/>
      <c r="FG72" s="91"/>
      <c r="FH72" s="91"/>
      <c r="FI72" s="91"/>
      <c r="FJ72" s="91"/>
      <c r="FK72" s="91"/>
      <c r="FL72" s="91"/>
      <c r="FM72" s="91"/>
      <c r="FN72" s="91"/>
      <c r="FO72" s="91"/>
      <c r="FP72" s="91"/>
      <c r="FQ72" s="91"/>
      <c r="FR72" s="91"/>
      <c r="FS72" s="91"/>
      <c r="FT72" s="91"/>
      <c r="FU72" s="91"/>
      <c r="FV72" s="91"/>
      <c r="FW72" s="91"/>
      <c r="FX72" s="91"/>
      <c r="FY72" s="91"/>
      <c r="FZ72" s="91"/>
      <c r="GA72" s="91"/>
      <c r="GB72" s="91"/>
      <c r="GC72" s="91"/>
      <c r="GD72" s="91"/>
      <c r="GE72" s="91"/>
      <c r="GF72" s="91"/>
      <c r="GG72" s="91"/>
      <c r="GH72" s="91"/>
      <c r="GI72" s="91"/>
      <c r="GJ72" s="91"/>
      <c r="GK72" s="91"/>
      <c r="GL72" s="91"/>
      <c r="GM72" s="91"/>
      <c r="GN72" s="91"/>
      <c r="GO72" s="91"/>
      <c r="GP72" s="91"/>
      <c r="GQ72" s="91"/>
      <c r="GR72" s="91"/>
      <c r="GS72" s="91"/>
      <c r="GT72" s="91"/>
      <c r="GU72" s="91"/>
      <c r="GV72" s="91"/>
      <c r="GW72" s="91"/>
      <c r="GX72" s="91"/>
      <c r="GY72" s="91"/>
      <c r="GZ72" s="91"/>
      <c r="HA72" s="91"/>
      <c r="HB72" s="91"/>
      <c r="HC72" s="91"/>
      <c r="HD72" s="91"/>
      <c r="HE72" s="91"/>
      <c r="HF72" s="91"/>
      <c r="HG72" s="91"/>
      <c r="HH72" s="91"/>
      <c r="HI72" s="91"/>
      <c r="HJ72" s="91"/>
      <c r="HK72" s="91"/>
      <c r="HL72" s="91"/>
      <c r="HM72" s="91"/>
      <c r="HN72" s="91"/>
      <c r="HO72" s="91"/>
      <c r="HP72" s="91"/>
      <c r="HQ72" s="91"/>
      <c r="HR72" s="91"/>
      <c r="HS72" s="91"/>
      <c r="HT72" s="91"/>
      <c r="HU72" s="91"/>
      <c r="HV72" s="91"/>
      <c r="HW72" s="91"/>
      <c r="HX72" s="91"/>
      <c r="HY72" s="91"/>
      <c r="HZ72" s="91"/>
      <c r="IA72" s="91"/>
      <c r="IB72" s="91"/>
      <c r="IC72" s="91"/>
      <c r="ID72" s="91"/>
      <c r="IE72" s="91"/>
      <c r="IF72" s="91"/>
      <c r="IG72" s="91"/>
      <c r="IH72" s="91"/>
      <c r="II72" s="91"/>
      <c r="IJ72" s="91"/>
      <c r="IK72" s="91"/>
      <c r="IL72" s="91"/>
      <c r="IM72" s="91"/>
      <c r="IN72" s="91"/>
      <c r="IO72" s="91"/>
      <c r="IP72" s="91"/>
      <c r="IQ72" s="91"/>
      <c r="IR72" s="91"/>
      <c r="IS72" s="91"/>
      <c r="IT72" s="91"/>
      <c r="IU72" s="91"/>
      <c r="IV72" s="91"/>
      <c r="IW72" s="91"/>
      <c r="IX72" s="91"/>
      <c r="IY72" s="91"/>
      <c r="IZ72" s="91"/>
      <c r="JA72" s="91"/>
    </row>
    <row r="73" spans="2:261" s="92" customFormat="1" hidden="1" x14ac:dyDescent="0.25">
      <c r="B73" s="91"/>
      <c r="F73" s="93"/>
      <c r="G73" s="91"/>
      <c r="H73" s="91"/>
      <c r="I73" s="91"/>
      <c r="J73" s="91"/>
      <c r="K73" s="91"/>
      <c r="L73" s="94"/>
      <c r="M73" s="91"/>
      <c r="N73" s="91"/>
      <c r="O73" s="91"/>
      <c r="P73" s="91"/>
      <c r="Q73" s="91"/>
      <c r="R73" s="94"/>
      <c r="S73" s="95"/>
      <c r="T73" s="91"/>
      <c r="U73" s="91"/>
      <c r="V73" s="91"/>
      <c r="W73" s="91"/>
      <c r="X73" s="91"/>
      <c r="Y73" s="91"/>
      <c r="Z73" s="91"/>
      <c r="AA73" s="91"/>
      <c r="AB73" s="91"/>
      <c r="AC73" s="91"/>
      <c r="AD73" s="91"/>
      <c r="AE73" s="91"/>
      <c r="AF73" s="91"/>
      <c r="AG73" s="91"/>
      <c r="AH73" s="91"/>
      <c r="AI73" s="91"/>
      <c r="AJ73" s="91"/>
      <c r="AK73" s="91"/>
      <c r="AL73" s="91"/>
      <c r="AM73" s="91"/>
      <c r="AN73" s="91"/>
      <c r="AO73" s="91"/>
      <c r="AP73" s="91"/>
      <c r="AQ73" s="91"/>
      <c r="AR73" s="91"/>
      <c r="AS73" s="91"/>
      <c r="AT73" s="91"/>
      <c r="AU73" s="91"/>
      <c r="AV73" s="91"/>
      <c r="AW73" s="91"/>
      <c r="AX73" s="91"/>
      <c r="AY73" s="91"/>
      <c r="AZ73" s="91"/>
      <c r="BA73" s="91"/>
      <c r="BB73" s="91"/>
      <c r="BC73" s="91"/>
      <c r="BD73" s="91"/>
      <c r="BE73" s="91"/>
      <c r="BF73" s="91"/>
      <c r="BG73" s="91"/>
      <c r="BH73" s="91"/>
      <c r="BI73" s="91"/>
      <c r="BJ73" s="91"/>
      <c r="BK73" s="91"/>
      <c r="BL73" s="91"/>
      <c r="BM73" s="91"/>
      <c r="BN73" s="91"/>
      <c r="BO73" s="91"/>
      <c r="BP73" s="91"/>
      <c r="BQ73" s="91"/>
      <c r="BR73" s="91"/>
      <c r="BS73" s="91"/>
      <c r="BT73" s="91"/>
      <c r="BU73" s="91"/>
      <c r="BV73" s="91"/>
      <c r="BW73" s="91"/>
      <c r="BX73" s="91"/>
      <c r="BY73" s="91"/>
      <c r="BZ73" s="91"/>
      <c r="CA73" s="91"/>
      <c r="CB73" s="91"/>
      <c r="CC73" s="91"/>
      <c r="CD73" s="91"/>
      <c r="CE73" s="91"/>
      <c r="CF73" s="91"/>
      <c r="CG73" s="91"/>
      <c r="CH73" s="91"/>
      <c r="CI73" s="91"/>
      <c r="CJ73" s="91"/>
      <c r="CK73" s="91"/>
      <c r="CL73" s="91"/>
      <c r="CM73" s="91"/>
      <c r="CN73" s="91"/>
      <c r="CO73" s="91"/>
      <c r="CP73" s="91"/>
      <c r="CQ73" s="91"/>
      <c r="CR73" s="91"/>
      <c r="CS73" s="91"/>
      <c r="CT73" s="91"/>
      <c r="CU73" s="91"/>
      <c r="CV73" s="91"/>
      <c r="CW73" s="91"/>
      <c r="CX73" s="91"/>
      <c r="CY73" s="91"/>
      <c r="CZ73" s="91"/>
      <c r="DA73" s="91"/>
      <c r="DB73" s="91"/>
      <c r="DC73" s="91"/>
      <c r="DD73" s="91"/>
      <c r="DE73" s="91"/>
      <c r="DF73" s="91"/>
      <c r="DG73" s="91"/>
      <c r="DH73" s="91"/>
      <c r="DI73" s="91"/>
      <c r="DJ73" s="91"/>
      <c r="DK73" s="91"/>
      <c r="DL73" s="91"/>
      <c r="DM73" s="91"/>
      <c r="DN73" s="91"/>
      <c r="DO73" s="91"/>
      <c r="DP73" s="91"/>
      <c r="DQ73" s="91"/>
      <c r="DR73" s="91"/>
      <c r="DS73" s="91"/>
      <c r="DT73" s="91"/>
      <c r="DU73" s="91"/>
      <c r="DV73" s="91"/>
      <c r="DW73" s="91"/>
      <c r="DX73" s="91"/>
      <c r="DY73" s="91"/>
      <c r="DZ73" s="91"/>
      <c r="EA73" s="91"/>
      <c r="EB73" s="91"/>
      <c r="EC73" s="91"/>
      <c r="ED73" s="91"/>
      <c r="EE73" s="91"/>
      <c r="EF73" s="91"/>
      <c r="EG73" s="91"/>
      <c r="EH73" s="91"/>
      <c r="EI73" s="91"/>
      <c r="EJ73" s="91"/>
      <c r="EK73" s="91"/>
      <c r="EL73" s="91"/>
      <c r="EM73" s="91"/>
      <c r="EN73" s="91"/>
      <c r="EO73" s="91"/>
      <c r="EP73" s="91"/>
      <c r="EQ73" s="91"/>
      <c r="ER73" s="91"/>
      <c r="ES73" s="91"/>
      <c r="ET73" s="91"/>
      <c r="EU73" s="91"/>
      <c r="EV73" s="91"/>
      <c r="EW73" s="91"/>
      <c r="EX73" s="91"/>
      <c r="EY73" s="91"/>
      <c r="EZ73" s="91"/>
      <c r="FA73" s="91"/>
      <c r="FB73" s="91"/>
      <c r="FC73" s="91"/>
      <c r="FD73" s="91"/>
      <c r="FE73" s="91"/>
      <c r="FF73" s="91"/>
      <c r="FG73" s="91"/>
      <c r="FH73" s="91"/>
      <c r="FI73" s="91"/>
      <c r="FJ73" s="91"/>
      <c r="FK73" s="91"/>
      <c r="FL73" s="91"/>
      <c r="FM73" s="91"/>
      <c r="FN73" s="91"/>
      <c r="FO73" s="91"/>
      <c r="FP73" s="91"/>
      <c r="FQ73" s="91"/>
      <c r="FR73" s="91"/>
      <c r="FS73" s="91"/>
      <c r="FT73" s="91"/>
      <c r="FU73" s="91"/>
      <c r="FV73" s="91"/>
      <c r="FW73" s="91"/>
      <c r="FX73" s="91"/>
      <c r="FY73" s="91"/>
      <c r="FZ73" s="91"/>
      <c r="GA73" s="91"/>
      <c r="GB73" s="91"/>
      <c r="GC73" s="91"/>
      <c r="GD73" s="91"/>
      <c r="GE73" s="91"/>
      <c r="GF73" s="91"/>
      <c r="GG73" s="91"/>
      <c r="GH73" s="91"/>
      <c r="GI73" s="91"/>
      <c r="GJ73" s="91"/>
      <c r="GK73" s="91"/>
      <c r="GL73" s="91"/>
      <c r="GM73" s="91"/>
      <c r="GN73" s="91"/>
      <c r="GO73" s="91"/>
      <c r="GP73" s="91"/>
      <c r="GQ73" s="91"/>
      <c r="GR73" s="91"/>
      <c r="GS73" s="91"/>
      <c r="GT73" s="91"/>
      <c r="GU73" s="91"/>
      <c r="GV73" s="91"/>
      <c r="GW73" s="91"/>
      <c r="GX73" s="91"/>
      <c r="GY73" s="91"/>
      <c r="GZ73" s="91"/>
      <c r="HA73" s="91"/>
      <c r="HB73" s="91"/>
      <c r="HC73" s="91"/>
      <c r="HD73" s="91"/>
      <c r="HE73" s="91"/>
      <c r="HF73" s="91"/>
      <c r="HG73" s="91"/>
      <c r="HH73" s="91"/>
      <c r="HI73" s="91"/>
      <c r="HJ73" s="91"/>
      <c r="HK73" s="91"/>
      <c r="HL73" s="91"/>
      <c r="HM73" s="91"/>
      <c r="HN73" s="91"/>
      <c r="HO73" s="91"/>
      <c r="HP73" s="91"/>
      <c r="HQ73" s="91"/>
      <c r="HR73" s="91"/>
      <c r="HS73" s="91"/>
      <c r="HT73" s="91"/>
      <c r="HU73" s="91"/>
      <c r="HV73" s="91"/>
      <c r="HW73" s="91"/>
      <c r="HX73" s="91"/>
      <c r="HY73" s="91"/>
      <c r="HZ73" s="91"/>
      <c r="IA73" s="91"/>
      <c r="IB73" s="91"/>
      <c r="IC73" s="91"/>
      <c r="ID73" s="91"/>
      <c r="IE73" s="91"/>
      <c r="IF73" s="91"/>
      <c r="IG73" s="91"/>
      <c r="IH73" s="91"/>
      <c r="II73" s="91"/>
      <c r="IJ73" s="91"/>
      <c r="IK73" s="91"/>
      <c r="IL73" s="91"/>
      <c r="IM73" s="91"/>
      <c r="IN73" s="91"/>
      <c r="IO73" s="91"/>
      <c r="IP73" s="91"/>
      <c r="IQ73" s="91"/>
      <c r="IR73" s="91"/>
      <c r="IS73" s="91"/>
      <c r="IT73" s="91"/>
      <c r="IU73" s="91"/>
      <c r="IV73" s="91"/>
      <c r="IW73" s="91"/>
      <c r="IX73" s="91"/>
      <c r="IY73" s="91"/>
      <c r="IZ73" s="91"/>
      <c r="JA73" s="91"/>
    </row>
    <row r="74" spans="2:261" s="92" customFormat="1" hidden="1" x14ac:dyDescent="0.25">
      <c r="B74" s="91"/>
      <c r="F74" s="93"/>
      <c r="G74" s="91"/>
      <c r="H74" s="91"/>
      <c r="I74" s="91"/>
      <c r="J74" s="91"/>
      <c r="K74" s="91"/>
      <c r="L74" s="94"/>
      <c r="M74" s="91"/>
      <c r="N74" s="91"/>
      <c r="O74" s="91"/>
      <c r="P74" s="91"/>
      <c r="Q74" s="91"/>
      <c r="R74" s="94"/>
      <c r="S74" s="95"/>
      <c r="T74" s="91"/>
      <c r="U74" s="91"/>
      <c r="V74" s="91"/>
      <c r="W74" s="91"/>
      <c r="X74" s="91"/>
      <c r="Y74" s="91"/>
      <c r="Z74" s="91"/>
      <c r="AA74" s="91"/>
      <c r="AB74" s="91"/>
      <c r="AC74" s="91"/>
      <c r="AD74" s="91"/>
      <c r="AE74" s="91"/>
      <c r="AF74" s="91"/>
      <c r="AG74" s="91"/>
      <c r="AH74" s="91"/>
      <c r="AI74" s="91"/>
      <c r="AJ74" s="91"/>
      <c r="AK74" s="91"/>
      <c r="AL74" s="91"/>
      <c r="AM74" s="91"/>
      <c r="AN74" s="91"/>
      <c r="AO74" s="91"/>
      <c r="AP74" s="91"/>
      <c r="AQ74" s="91"/>
      <c r="AR74" s="91"/>
      <c r="AS74" s="91"/>
      <c r="AT74" s="91"/>
      <c r="AU74" s="91"/>
      <c r="AV74" s="91"/>
      <c r="AW74" s="91"/>
      <c r="AX74" s="91"/>
      <c r="AY74" s="91"/>
      <c r="AZ74" s="91"/>
      <c r="BA74" s="91"/>
      <c r="BB74" s="91"/>
      <c r="BC74" s="91"/>
      <c r="BD74" s="91"/>
      <c r="BE74" s="91"/>
      <c r="BF74" s="91"/>
      <c r="BG74" s="91"/>
      <c r="BH74" s="91"/>
      <c r="BI74" s="91"/>
      <c r="BJ74" s="91"/>
      <c r="BK74" s="91"/>
      <c r="BL74" s="91"/>
      <c r="BM74" s="91"/>
      <c r="BN74" s="91"/>
      <c r="BO74" s="91"/>
      <c r="BP74" s="91"/>
      <c r="BQ74" s="91"/>
      <c r="BR74" s="91"/>
      <c r="BS74" s="91"/>
      <c r="BT74" s="91"/>
      <c r="BU74" s="91"/>
      <c r="BV74" s="91"/>
      <c r="BW74" s="91"/>
      <c r="BX74" s="91"/>
      <c r="BY74" s="91"/>
      <c r="BZ74" s="91"/>
      <c r="CA74" s="91"/>
      <c r="CB74" s="91"/>
      <c r="CC74" s="91"/>
      <c r="CD74" s="91"/>
      <c r="CE74" s="91"/>
      <c r="CF74" s="91"/>
      <c r="CG74" s="91"/>
      <c r="CH74" s="91"/>
      <c r="CI74" s="91"/>
      <c r="CJ74" s="91"/>
      <c r="CK74" s="91"/>
      <c r="CL74" s="91"/>
      <c r="CM74" s="91"/>
      <c r="CN74" s="91"/>
      <c r="CO74" s="91"/>
      <c r="CP74" s="91"/>
      <c r="CQ74" s="91"/>
      <c r="CR74" s="91"/>
      <c r="CS74" s="91"/>
      <c r="CT74" s="91"/>
      <c r="CU74" s="91"/>
      <c r="CV74" s="91"/>
      <c r="CW74" s="91"/>
      <c r="CX74" s="91"/>
      <c r="CY74" s="91"/>
      <c r="CZ74" s="91"/>
      <c r="DA74" s="91"/>
      <c r="DB74" s="91"/>
      <c r="DC74" s="91"/>
      <c r="DD74" s="91"/>
      <c r="DE74" s="91"/>
      <c r="DF74" s="91"/>
      <c r="DG74" s="91"/>
      <c r="DH74" s="91"/>
      <c r="DI74" s="91"/>
      <c r="DJ74" s="91"/>
      <c r="DK74" s="91"/>
      <c r="DL74" s="91"/>
      <c r="DM74" s="91"/>
      <c r="DN74" s="91"/>
      <c r="DO74" s="91"/>
      <c r="DP74" s="91"/>
      <c r="DQ74" s="91"/>
      <c r="DR74" s="91"/>
      <c r="DS74" s="91"/>
      <c r="DT74" s="91"/>
      <c r="DU74" s="91"/>
      <c r="DV74" s="91"/>
      <c r="DW74" s="91"/>
      <c r="DX74" s="91"/>
      <c r="DY74" s="91"/>
      <c r="DZ74" s="91"/>
      <c r="EA74" s="91"/>
      <c r="EB74" s="91"/>
      <c r="EC74" s="91"/>
      <c r="ED74" s="91"/>
      <c r="EE74" s="91"/>
      <c r="EF74" s="91"/>
      <c r="EG74" s="91"/>
      <c r="EH74" s="91"/>
      <c r="EI74" s="91"/>
      <c r="EJ74" s="91"/>
      <c r="EK74" s="91"/>
      <c r="EL74" s="91"/>
      <c r="EM74" s="91"/>
      <c r="EN74" s="91"/>
      <c r="EO74" s="91"/>
      <c r="EP74" s="91"/>
      <c r="EQ74" s="91"/>
      <c r="ER74" s="91"/>
      <c r="ES74" s="91"/>
      <c r="ET74" s="91"/>
      <c r="EU74" s="91"/>
      <c r="EV74" s="91"/>
      <c r="EW74" s="91"/>
      <c r="EX74" s="91"/>
      <c r="EY74" s="91"/>
      <c r="EZ74" s="91"/>
      <c r="FA74" s="91"/>
      <c r="FB74" s="91"/>
      <c r="FC74" s="91"/>
      <c r="FD74" s="91"/>
      <c r="FE74" s="91"/>
      <c r="FF74" s="91"/>
      <c r="FG74" s="91"/>
      <c r="FH74" s="91"/>
      <c r="FI74" s="91"/>
      <c r="FJ74" s="91"/>
      <c r="FK74" s="91"/>
      <c r="FL74" s="91"/>
      <c r="FM74" s="91"/>
      <c r="FN74" s="91"/>
      <c r="FO74" s="91"/>
      <c r="FP74" s="91"/>
      <c r="FQ74" s="91"/>
      <c r="FR74" s="91"/>
      <c r="FS74" s="91"/>
      <c r="FT74" s="91"/>
      <c r="FU74" s="91"/>
      <c r="FV74" s="91"/>
      <c r="FW74" s="91"/>
      <c r="FX74" s="91"/>
      <c r="FY74" s="91"/>
      <c r="FZ74" s="91"/>
      <c r="GA74" s="91"/>
      <c r="GB74" s="91"/>
      <c r="GC74" s="91"/>
      <c r="GD74" s="91"/>
      <c r="GE74" s="91"/>
      <c r="GF74" s="91"/>
      <c r="GG74" s="91"/>
      <c r="GH74" s="91"/>
      <c r="GI74" s="91"/>
      <c r="GJ74" s="91"/>
      <c r="GK74" s="91"/>
      <c r="GL74" s="91"/>
      <c r="GM74" s="91"/>
      <c r="GN74" s="91"/>
      <c r="GO74" s="91"/>
      <c r="GP74" s="91"/>
      <c r="GQ74" s="91"/>
      <c r="GR74" s="91"/>
      <c r="GS74" s="91"/>
      <c r="GT74" s="91"/>
      <c r="GU74" s="91"/>
      <c r="GV74" s="91"/>
      <c r="GW74" s="91"/>
      <c r="GX74" s="91"/>
      <c r="GY74" s="91"/>
      <c r="GZ74" s="91"/>
      <c r="HA74" s="91"/>
      <c r="HB74" s="91"/>
      <c r="HC74" s="91"/>
      <c r="HD74" s="91"/>
      <c r="HE74" s="91"/>
      <c r="HF74" s="91"/>
      <c r="HG74" s="91"/>
      <c r="HH74" s="91"/>
      <c r="HI74" s="91"/>
      <c r="HJ74" s="91"/>
      <c r="HK74" s="91"/>
      <c r="HL74" s="91"/>
      <c r="HM74" s="91"/>
      <c r="HN74" s="91"/>
      <c r="HO74" s="91"/>
      <c r="HP74" s="91"/>
      <c r="HQ74" s="91"/>
      <c r="HR74" s="91"/>
      <c r="HS74" s="91"/>
      <c r="HT74" s="91"/>
      <c r="HU74" s="91"/>
      <c r="HV74" s="91"/>
      <c r="HW74" s="91"/>
      <c r="HX74" s="91"/>
      <c r="HY74" s="91"/>
      <c r="HZ74" s="91"/>
      <c r="IA74" s="91"/>
      <c r="IB74" s="91"/>
      <c r="IC74" s="91"/>
      <c r="ID74" s="91"/>
      <c r="IE74" s="91"/>
      <c r="IF74" s="91"/>
      <c r="IG74" s="91"/>
      <c r="IH74" s="91"/>
      <c r="II74" s="91"/>
      <c r="IJ74" s="91"/>
      <c r="IK74" s="91"/>
      <c r="IL74" s="91"/>
      <c r="IM74" s="91"/>
      <c r="IN74" s="91"/>
      <c r="IO74" s="91"/>
      <c r="IP74" s="91"/>
      <c r="IQ74" s="91"/>
      <c r="IR74" s="91"/>
      <c r="IS74" s="91"/>
      <c r="IT74" s="91"/>
      <c r="IU74" s="91"/>
      <c r="IV74" s="91"/>
      <c r="IW74" s="91"/>
      <c r="IX74" s="91"/>
      <c r="IY74" s="91"/>
      <c r="IZ74" s="91"/>
      <c r="JA74" s="91"/>
    </row>
    <row r="75" spans="2:261" s="92" customFormat="1" hidden="1" x14ac:dyDescent="0.25">
      <c r="B75" s="91"/>
      <c r="F75" s="93"/>
      <c r="G75" s="91"/>
      <c r="H75" s="91"/>
      <c r="I75" s="91"/>
      <c r="J75" s="91"/>
      <c r="K75" s="91"/>
      <c r="L75" s="94"/>
      <c r="M75" s="91"/>
      <c r="N75" s="91"/>
      <c r="O75" s="91"/>
      <c r="P75" s="91"/>
      <c r="Q75" s="91"/>
      <c r="R75" s="94"/>
      <c r="S75" s="95"/>
      <c r="T75" s="91"/>
      <c r="U75" s="91"/>
      <c r="V75" s="91"/>
      <c r="W75" s="91"/>
      <c r="X75" s="91"/>
      <c r="Y75" s="91"/>
      <c r="Z75" s="91"/>
      <c r="AA75" s="91"/>
      <c r="AB75" s="91"/>
      <c r="AC75" s="91"/>
      <c r="AD75" s="91"/>
      <c r="AE75" s="91"/>
      <c r="AF75" s="91"/>
      <c r="AG75" s="91"/>
      <c r="AH75" s="91"/>
      <c r="AI75" s="91"/>
      <c r="AJ75" s="91"/>
      <c r="AK75" s="91"/>
      <c r="AL75" s="91"/>
      <c r="AM75" s="91"/>
      <c r="AN75" s="91"/>
      <c r="AO75" s="91"/>
      <c r="AP75" s="91"/>
      <c r="AQ75" s="91"/>
      <c r="AR75" s="91"/>
      <c r="AS75" s="91"/>
      <c r="AT75" s="91"/>
      <c r="AU75" s="91"/>
      <c r="AV75" s="91"/>
      <c r="AW75" s="91"/>
      <c r="AX75" s="91"/>
      <c r="AY75" s="91"/>
      <c r="AZ75" s="91"/>
      <c r="BA75" s="91"/>
      <c r="BB75" s="91"/>
      <c r="BC75" s="91"/>
      <c r="BD75" s="91"/>
      <c r="BE75" s="91"/>
      <c r="BF75" s="91"/>
      <c r="BG75" s="91"/>
      <c r="BH75" s="91"/>
      <c r="BI75" s="91"/>
      <c r="BJ75" s="91"/>
      <c r="BK75" s="91"/>
      <c r="BL75" s="91"/>
      <c r="BM75" s="91"/>
      <c r="BN75" s="91"/>
      <c r="BO75" s="91"/>
      <c r="BP75" s="91"/>
      <c r="BQ75" s="91"/>
      <c r="BR75" s="91"/>
      <c r="BS75" s="91"/>
      <c r="BT75" s="91"/>
      <c r="BU75" s="91"/>
      <c r="BV75" s="91"/>
      <c r="BW75" s="91"/>
      <c r="BX75" s="91"/>
      <c r="BY75" s="91"/>
      <c r="BZ75" s="91"/>
      <c r="CA75" s="91"/>
      <c r="CB75" s="91"/>
      <c r="CC75" s="91"/>
      <c r="CD75" s="91"/>
      <c r="CE75" s="91"/>
      <c r="CF75" s="91"/>
      <c r="CG75" s="91"/>
      <c r="CH75" s="91"/>
      <c r="CI75" s="91"/>
      <c r="CJ75" s="91"/>
      <c r="CK75" s="91"/>
      <c r="CL75" s="91"/>
      <c r="CM75" s="91"/>
      <c r="CN75" s="91"/>
      <c r="CO75" s="91"/>
      <c r="CP75" s="91"/>
      <c r="CQ75" s="91"/>
      <c r="CR75" s="91"/>
      <c r="CS75" s="91"/>
      <c r="CT75" s="91"/>
      <c r="CU75" s="91"/>
      <c r="CV75" s="91"/>
      <c r="CW75" s="91"/>
      <c r="CX75" s="91"/>
      <c r="CY75" s="91"/>
      <c r="CZ75" s="91"/>
      <c r="DA75" s="91"/>
      <c r="DB75" s="91"/>
      <c r="DC75" s="91"/>
      <c r="DD75" s="91"/>
      <c r="DE75" s="91"/>
      <c r="DF75" s="91"/>
      <c r="DG75" s="91"/>
      <c r="DH75" s="91"/>
      <c r="DI75" s="91"/>
      <c r="DJ75" s="91"/>
      <c r="DK75" s="91"/>
      <c r="DL75" s="91"/>
      <c r="DM75" s="91"/>
      <c r="DN75" s="91"/>
      <c r="DO75" s="91"/>
      <c r="DP75" s="91"/>
      <c r="DQ75" s="91"/>
      <c r="DR75" s="91"/>
      <c r="DS75" s="91"/>
      <c r="DT75" s="91"/>
      <c r="DU75" s="91"/>
      <c r="DV75" s="91"/>
      <c r="DW75" s="91"/>
      <c r="DX75" s="91"/>
      <c r="DY75" s="91"/>
      <c r="DZ75" s="91"/>
      <c r="EA75" s="91"/>
      <c r="EB75" s="91"/>
      <c r="EC75" s="91"/>
      <c r="ED75" s="91"/>
      <c r="EE75" s="91"/>
      <c r="EF75" s="91"/>
      <c r="EG75" s="91"/>
      <c r="EH75" s="91"/>
      <c r="EI75" s="91"/>
      <c r="EJ75" s="91"/>
      <c r="EK75" s="91"/>
      <c r="EL75" s="91"/>
      <c r="EM75" s="91"/>
      <c r="EN75" s="91"/>
      <c r="EO75" s="91"/>
      <c r="EP75" s="91"/>
      <c r="EQ75" s="91"/>
      <c r="ER75" s="91"/>
      <c r="ES75" s="91"/>
      <c r="ET75" s="91"/>
      <c r="EU75" s="91"/>
      <c r="EV75" s="91"/>
      <c r="EW75" s="91"/>
      <c r="EX75" s="91"/>
      <c r="EY75" s="91"/>
      <c r="EZ75" s="91"/>
      <c r="FA75" s="91"/>
      <c r="FB75" s="91"/>
      <c r="FC75" s="91"/>
      <c r="FD75" s="91"/>
      <c r="FE75" s="91"/>
      <c r="FF75" s="91"/>
      <c r="FG75" s="91"/>
      <c r="FH75" s="91"/>
      <c r="FI75" s="91"/>
      <c r="FJ75" s="91"/>
      <c r="FK75" s="91"/>
      <c r="FL75" s="91"/>
      <c r="FM75" s="91"/>
      <c r="FN75" s="91"/>
      <c r="FO75" s="91"/>
      <c r="FP75" s="91"/>
      <c r="FQ75" s="91"/>
      <c r="FR75" s="91"/>
      <c r="FS75" s="91"/>
      <c r="FT75" s="91"/>
      <c r="FU75" s="91"/>
      <c r="FV75" s="91"/>
      <c r="FW75" s="91"/>
      <c r="FX75" s="91"/>
      <c r="FY75" s="91"/>
      <c r="FZ75" s="91"/>
      <c r="GA75" s="91"/>
      <c r="GB75" s="91"/>
      <c r="GC75" s="91"/>
      <c r="GD75" s="91"/>
      <c r="GE75" s="91"/>
      <c r="GF75" s="91"/>
      <c r="GG75" s="91"/>
      <c r="GH75" s="91"/>
      <c r="GI75" s="91"/>
      <c r="GJ75" s="91"/>
      <c r="GK75" s="91"/>
      <c r="GL75" s="91"/>
      <c r="GM75" s="91"/>
      <c r="GN75" s="91"/>
      <c r="GO75" s="91"/>
      <c r="GP75" s="91"/>
      <c r="GQ75" s="91"/>
      <c r="GR75" s="91"/>
      <c r="GS75" s="91"/>
      <c r="GT75" s="91"/>
      <c r="GU75" s="91"/>
      <c r="GV75" s="91"/>
      <c r="GW75" s="91"/>
      <c r="GX75" s="91"/>
      <c r="GY75" s="91"/>
      <c r="GZ75" s="91"/>
      <c r="HA75" s="91"/>
      <c r="HB75" s="91"/>
      <c r="HC75" s="91"/>
      <c r="HD75" s="91"/>
      <c r="HE75" s="91"/>
      <c r="HF75" s="91"/>
      <c r="HG75" s="91"/>
      <c r="HH75" s="91"/>
      <c r="HI75" s="91"/>
      <c r="HJ75" s="91"/>
      <c r="HK75" s="91"/>
      <c r="HL75" s="91"/>
      <c r="HM75" s="91"/>
      <c r="HN75" s="91"/>
      <c r="HO75" s="91"/>
      <c r="HP75" s="91"/>
      <c r="HQ75" s="91"/>
      <c r="HR75" s="91"/>
      <c r="HS75" s="91"/>
      <c r="HT75" s="91"/>
      <c r="HU75" s="91"/>
      <c r="HV75" s="91"/>
      <c r="HW75" s="91"/>
      <c r="HX75" s="91"/>
      <c r="HY75" s="91"/>
      <c r="HZ75" s="91"/>
      <c r="IA75" s="91"/>
      <c r="IB75" s="91"/>
      <c r="IC75" s="91"/>
      <c r="ID75" s="91"/>
      <c r="IE75" s="91"/>
      <c r="IF75" s="91"/>
      <c r="IG75" s="91"/>
      <c r="IH75" s="91"/>
      <c r="II75" s="91"/>
      <c r="IJ75" s="91"/>
      <c r="IK75" s="91"/>
      <c r="IL75" s="91"/>
      <c r="IM75" s="91"/>
      <c r="IN75" s="91"/>
      <c r="IO75" s="91"/>
      <c r="IP75" s="91"/>
      <c r="IQ75" s="91"/>
      <c r="IR75" s="91"/>
      <c r="IS75" s="91"/>
      <c r="IT75" s="91"/>
      <c r="IU75" s="91"/>
      <c r="IV75" s="91"/>
      <c r="IW75" s="91"/>
      <c r="IX75" s="91"/>
      <c r="IY75" s="91"/>
      <c r="IZ75" s="91"/>
      <c r="JA75" s="91"/>
    </row>
    <row r="76" spans="2:261" s="92" customFormat="1" hidden="1" x14ac:dyDescent="0.25">
      <c r="B76" s="91"/>
      <c r="F76" s="93"/>
      <c r="G76" s="91"/>
      <c r="H76" s="91"/>
      <c r="I76" s="91"/>
      <c r="J76" s="91"/>
      <c r="K76" s="91"/>
      <c r="L76" s="94"/>
      <c r="M76" s="91"/>
      <c r="N76" s="91"/>
      <c r="O76" s="91"/>
      <c r="P76" s="91"/>
      <c r="Q76" s="91"/>
      <c r="R76" s="94"/>
      <c r="S76" s="95"/>
      <c r="T76" s="91"/>
      <c r="U76" s="91"/>
      <c r="V76" s="91"/>
      <c r="W76" s="91"/>
      <c r="X76" s="91"/>
      <c r="Y76" s="91"/>
      <c r="Z76" s="91"/>
      <c r="AA76" s="91"/>
      <c r="AB76" s="91"/>
      <c r="AC76" s="91"/>
      <c r="AD76" s="91"/>
      <c r="AE76" s="91"/>
      <c r="AF76" s="91"/>
      <c r="AG76" s="91"/>
      <c r="AH76" s="91"/>
      <c r="AI76" s="91"/>
      <c r="AJ76" s="91"/>
      <c r="AK76" s="91"/>
      <c r="AL76" s="91"/>
      <c r="AM76" s="91"/>
      <c r="AN76" s="91"/>
      <c r="AO76" s="91"/>
      <c r="AP76" s="91"/>
      <c r="AQ76" s="91"/>
      <c r="AR76" s="91"/>
      <c r="AS76" s="91"/>
      <c r="AT76" s="91"/>
      <c r="AU76" s="91"/>
      <c r="AV76" s="91"/>
      <c r="AW76" s="91"/>
      <c r="AX76" s="91"/>
      <c r="AY76" s="91"/>
      <c r="AZ76" s="91"/>
      <c r="BA76" s="91"/>
      <c r="BB76" s="91"/>
      <c r="BC76" s="91"/>
      <c r="BD76" s="91"/>
      <c r="BE76" s="91"/>
      <c r="BF76" s="91"/>
      <c r="BG76" s="91"/>
      <c r="BH76" s="91"/>
      <c r="BI76" s="91"/>
      <c r="BJ76" s="91"/>
      <c r="BK76" s="91"/>
      <c r="BL76" s="91"/>
      <c r="BM76" s="91"/>
      <c r="BN76" s="91"/>
      <c r="BO76" s="91"/>
      <c r="BP76" s="91"/>
      <c r="BQ76" s="91"/>
      <c r="BR76" s="91"/>
      <c r="BS76" s="91"/>
      <c r="BT76" s="91"/>
      <c r="BU76" s="91"/>
      <c r="BV76" s="91"/>
      <c r="BW76" s="91"/>
      <c r="BX76" s="91"/>
      <c r="BY76" s="91"/>
      <c r="BZ76" s="91"/>
      <c r="CA76" s="91"/>
      <c r="CB76" s="91"/>
      <c r="CC76" s="91"/>
      <c r="CD76" s="91"/>
      <c r="CE76" s="91"/>
      <c r="CF76" s="91"/>
      <c r="CG76" s="91"/>
      <c r="CH76" s="91"/>
      <c r="CI76" s="91"/>
      <c r="CJ76" s="91"/>
      <c r="CK76" s="91"/>
      <c r="CL76" s="91"/>
      <c r="CM76" s="91"/>
      <c r="CN76" s="91"/>
      <c r="CO76" s="91"/>
      <c r="CP76" s="91"/>
      <c r="CQ76" s="91"/>
      <c r="CR76" s="91"/>
      <c r="CS76" s="91"/>
      <c r="CT76" s="91"/>
      <c r="CU76" s="91"/>
      <c r="CV76" s="91"/>
      <c r="CW76" s="91"/>
      <c r="CX76" s="91"/>
      <c r="CY76" s="91"/>
      <c r="CZ76" s="91"/>
      <c r="DA76" s="91"/>
      <c r="DB76" s="91"/>
      <c r="DC76" s="91"/>
      <c r="DD76" s="91"/>
      <c r="DE76" s="91"/>
      <c r="DF76" s="91"/>
      <c r="DG76" s="91"/>
      <c r="DH76" s="91"/>
      <c r="DI76" s="91"/>
      <c r="DJ76" s="91"/>
      <c r="DK76" s="91"/>
      <c r="DL76" s="91"/>
      <c r="DM76" s="91"/>
      <c r="DN76" s="91"/>
      <c r="DO76" s="91"/>
      <c r="DP76" s="91"/>
      <c r="DQ76" s="91"/>
      <c r="DR76" s="91"/>
      <c r="DS76" s="91"/>
      <c r="DT76" s="91"/>
      <c r="DU76" s="91"/>
      <c r="DV76" s="91"/>
      <c r="DW76" s="91"/>
      <c r="DX76" s="91"/>
      <c r="DY76" s="91"/>
      <c r="DZ76" s="91"/>
      <c r="EA76" s="91"/>
      <c r="EB76" s="91"/>
      <c r="EC76" s="91"/>
      <c r="ED76" s="91"/>
      <c r="EE76" s="91"/>
      <c r="EF76" s="91"/>
      <c r="EG76" s="91"/>
      <c r="EH76" s="91"/>
      <c r="EI76" s="91"/>
      <c r="EJ76" s="91"/>
      <c r="EK76" s="91"/>
      <c r="EL76" s="91"/>
      <c r="EM76" s="91"/>
      <c r="EN76" s="91"/>
      <c r="EO76" s="91"/>
      <c r="EP76" s="91"/>
      <c r="EQ76" s="91"/>
      <c r="ER76" s="91"/>
      <c r="ES76" s="91"/>
      <c r="ET76" s="91"/>
      <c r="EU76" s="91"/>
      <c r="EV76" s="91"/>
      <c r="EW76" s="91"/>
      <c r="EX76" s="91"/>
      <c r="EY76" s="91"/>
      <c r="EZ76" s="91"/>
      <c r="FA76" s="91"/>
      <c r="FB76" s="91"/>
      <c r="FC76" s="91"/>
      <c r="FD76" s="91"/>
      <c r="FE76" s="91"/>
      <c r="FF76" s="91"/>
      <c r="FG76" s="91"/>
      <c r="FH76" s="91"/>
      <c r="FI76" s="91"/>
      <c r="FJ76" s="91"/>
      <c r="FK76" s="91"/>
      <c r="FL76" s="91"/>
      <c r="FM76" s="91"/>
      <c r="FN76" s="91"/>
      <c r="FO76" s="91"/>
      <c r="FP76" s="91"/>
      <c r="FQ76" s="91"/>
      <c r="FR76" s="91"/>
      <c r="FS76" s="91"/>
      <c r="FT76" s="91"/>
      <c r="FU76" s="91"/>
      <c r="FV76" s="91"/>
      <c r="FW76" s="91"/>
      <c r="FX76" s="91"/>
      <c r="FY76" s="91"/>
      <c r="FZ76" s="91"/>
      <c r="GA76" s="91"/>
      <c r="GB76" s="91"/>
      <c r="GC76" s="91"/>
      <c r="GD76" s="91"/>
      <c r="GE76" s="91"/>
      <c r="GF76" s="91"/>
      <c r="GG76" s="91"/>
      <c r="GH76" s="91"/>
      <c r="GI76" s="91"/>
      <c r="GJ76" s="91"/>
      <c r="GK76" s="91"/>
      <c r="GL76" s="91"/>
      <c r="GM76" s="91"/>
      <c r="GN76" s="91"/>
      <c r="GO76" s="91"/>
      <c r="GP76" s="91"/>
      <c r="GQ76" s="91"/>
      <c r="GR76" s="91"/>
      <c r="GS76" s="91"/>
      <c r="GT76" s="91"/>
      <c r="GU76" s="91"/>
      <c r="GV76" s="91"/>
      <c r="GW76" s="91"/>
      <c r="GX76" s="91"/>
      <c r="GY76" s="91"/>
      <c r="GZ76" s="91"/>
      <c r="HA76" s="91"/>
      <c r="HB76" s="91"/>
      <c r="HC76" s="91"/>
      <c r="HD76" s="91"/>
      <c r="HE76" s="91"/>
      <c r="HF76" s="91"/>
      <c r="HG76" s="91"/>
      <c r="HH76" s="91"/>
      <c r="HI76" s="91"/>
      <c r="HJ76" s="91"/>
      <c r="HK76" s="91"/>
      <c r="HL76" s="91"/>
      <c r="HM76" s="91"/>
      <c r="HN76" s="91"/>
      <c r="HO76" s="91"/>
      <c r="HP76" s="91"/>
      <c r="HQ76" s="91"/>
      <c r="HR76" s="91"/>
      <c r="HS76" s="91"/>
      <c r="HT76" s="91"/>
      <c r="HU76" s="91"/>
      <c r="HV76" s="91"/>
      <c r="HW76" s="91"/>
      <c r="HX76" s="91"/>
      <c r="HY76" s="91"/>
      <c r="HZ76" s="91"/>
      <c r="IA76" s="91"/>
      <c r="IB76" s="91"/>
      <c r="IC76" s="91"/>
      <c r="ID76" s="91"/>
      <c r="IE76" s="91"/>
      <c r="IF76" s="91"/>
      <c r="IG76" s="91"/>
      <c r="IH76" s="91"/>
      <c r="II76" s="91"/>
      <c r="IJ76" s="91"/>
      <c r="IK76" s="91"/>
      <c r="IL76" s="91"/>
      <c r="IM76" s="91"/>
      <c r="IN76" s="91"/>
      <c r="IO76" s="91"/>
      <c r="IP76" s="91"/>
      <c r="IQ76" s="91"/>
      <c r="IR76" s="91"/>
      <c r="IS76" s="91"/>
      <c r="IT76" s="91"/>
      <c r="IU76" s="91"/>
      <c r="IV76" s="91"/>
      <c r="IW76" s="91"/>
      <c r="IX76" s="91"/>
      <c r="IY76" s="91"/>
      <c r="IZ76" s="91"/>
      <c r="JA76" s="91"/>
    </row>
    <row r="77" spans="2:261" s="92" customFormat="1" hidden="1" x14ac:dyDescent="0.25">
      <c r="B77" s="91"/>
      <c r="F77" s="93"/>
      <c r="G77" s="91"/>
      <c r="H77" s="91"/>
      <c r="I77" s="91"/>
      <c r="J77" s="91"/>
      <c r="K77" s="91"/>
      <c r="L77" s="94"/>
      <c r="M77" s="91"/>
      <c r="N77" s="91"/>
      <c r="O77" s="91"/>
      <c r="P77" s="91"/>
      <c r="Q77" s="91"/>
      <c r="R77" s="94"/>
      <c r="S77" s="95"/>
      <c r="T77" s="91"/>
      <c r="U77" s="91"/>
      <c r="V77" s="91"/>
      <c r="W77" s="91"/>
      <c r="X77" s="91"/>
      <c r="Y77" s="91"/>
      <c r="Z77" s="91"/>
      <c r="AA77" s="91"/>
      <c r="AB77" s="91"/>
      <c r="AC77" s="91"/>
      <c r="AD77" s="91"/>
      <c r="AE77" s="91"/>
      <c r="AF77" s="91"/>
      <c r="AG77" s="91"/>
      <c r="AH77" s="91"/>
      <c r="AI77" s="91"/>
      <c r="AJ77" s="91"/>
      <c r="AK77" s="91"/>
      <c r="AL77" s="91"/>
      <c r="AM77" s="91"/>
      <c r="AN77" s="91"/>
      <c r="AO77" s="91"/>
      <c r="AP77" s="91"/>
      <c r="AQ77" s="91"/>
      <c r="AR77" s="91"/>
      <c r="AS77" s="91"/>
      <c r="AT77" s="91"/>
      <c r="AU77" s="91"/>
      <c r="AV77" s="91"/>
      <c r="AW77" s="91"/>
      <c r="AX77" s="91"/>
      <c r="AY77" s="91"/>
      <c r="AZ77" s="91"/>
      <c r="BA77" s="91"/>
      <c r="BB77" s="91"/>
      <c r="BC77" s="91"/>
      <c r="BD77" s="91"/>
      <c r="BE77" s="91"/>
      <c r="BF77" s="91"/>
      <c r="BG77" s="91"/>
      <c r="BH77" s="91"/>
      <c r="BI77" s="91"/>
      <c r="BJ77" s="91"/>
      <c r="BK77" s="91"/>
      <c r="BL77" s="91"/>
      <c r="BM77" s="91"/>
      <c r="BN77" s="91"/>
      <c r="BO77" s="91"/>
      <c r="BP77" s="91"/>
      <c r="BQ77" s="91"/>
      <c r="BR77" s="91"/>
      <c r="BS77" s="91"/>
      <c r="BT77" s="91"/>
      <c r="BU77" s="91"/>
      <c r="BV77" s="91"/>
      <c r="BW77" s="91"/>
      <c r="BX77" s="91"/>
      <c r="BY77" s="91"/>
      <c r="BZ77" s="91"/>
      <c r="CA77" s="91"/>
      <c r="CB77" s="91"/>
      <c r="CC77" s="91"/>
      <c r="CD77" s="91"/>
      <c r="CE77" s="91"/>
      <c r="CF77" s="91"/>
      <c r="CG77" s="91"/>
      <c r="CH77" s="91"/>
      <c r="CI77" s="91"/>
      <c r="CJ77" s="91"/>
      <c r="CK77" s="91"/>
      <c r="CL77" s="91"/>
      <c r="CM77" s="91"/>
      <c r="CN77" s="91"/>
      <c r="CO77" s="91"/>
      <c r="CP77" s="91"/>
      <c r="CQ77" s="91"/>
      <c r="CR77" s="91"/>
      <c r="CS77" s="91"/>
      <c r="CT77" s="91"/>
      <c r="CU77" s="91"/>
      <c r="CV77" s="91"/>
      <c r="CW77" s="91"/>
      <c r="CX77" s="91"/>
      <c r="CY77" s="91"/>
      <c r="CZ77" s="91"/>
      <c r="DA77" s="91"/>
      <c r="DB77" s="91"/>
      <c r="DC77" s="91"/>
      <c r="DD77" s="91"/>
      <c r="DE77" s="91"/>
      <c r="DF77" s="91"/>
      <c r="DG77" s="91"/>
      <c r="DH77" s="91"/>
      <c r="DI77" s="91"/>
      <c r="DJ77" s="91"/>
      <c r="DK77" s="91"/>
      <c r="DL77" s="91"/>
      <c r="DM77" s="91"/>
      <c r="DN77" s="91"/>
      <c r="DO77" s="91"/>
      <c r="DP77" s="91"/>
      <c r="DQ77" s="91"/>
      <c r="DR77" s="91"/>
      <c r="DS77" s="91"/>
      <c r="DT77" s="91"/>
      <c r="DU77" s="91"/>
      <c r="DV77" s="91"/>
      <c r="DW77" s="91"/>
      <c r="DX77" s="91"/>
      <c r="DY77" s="91"/>
      <c r="DZ77" s="91"/>
      <c r="EA77" s="91"/>
      <c r="EB77" s="91"/>
      <c r="EC77" s="91"/>
      <c r="ED77" s="91"/>
      <c r="EE77" s="91"/>
      <c r="EF77" s="91"/>
      <c r="EG77" s="91"/>
      <c r="EH77" s="91"/>
      <c r="EI77" s="91"/>
      <c r="EJ77" s="91"/>
      <c r="EK77" s="91"/>
      <c r="EL77" s="91"/>
      <c r="EM77" s="91"/>
      <c r="EN77" s="91"/>
      <c r="EO77" s="91"/>
      <c r="EP77" s="91"/>
      <c r="EQ77" s="91"/>
      <c r="ER77" s="91"/>
      <c r="ES77" s="91"/>
      <c r="ET77" s="91"/>
      <c r="EU77" s="91"/>
      <c r="EV77" s="91"/>
      <c r="EW77" s="91"/>
      <c r="EX77" s="91"/>
      <c r="EY77" s="91"/>
      <c r="EZ77" s="91"/>
      <c r="FA77" s="91"/>
      <c r="FB77" s="91"/>
      <c r="FC77" s="91"/>
      <c r="FD77" s="91"/>
      <c r="FE77" s="91"/>
      <c r="FF77" s="91"/>
      <c r="FG77" s="91"/>
      <c r="FH77" s="91"/>
      <c r="FI77" s="91"/>
      <c r="FJ77" s="91"/>
      <c r="FK77" s="91"/>
      <c r="FL77" s="91"/>
      <c r="FM77" s="91"/>
      <c r="FN77" s="91"/>
      <c r="FO77" s="91"/>
      <c r="FP77" s="91"/>
      <c r="FQ77" s="91"/>
      <c r="FR77" s="91"/>
      <c r="FS77" s="91"/>
      <c r="FT77" s="91"/>
      <c r="FU77" s="91"/>
      <c r="FV77" s="91"/>
      <c r="FW77" s="91"/>
      <c r="FX77" s="91"/>
      <c r="FY77" s="91"/>
      <c r="FZ77" s="91"/>
      <c r="GA77" s="91"/>
      <c r="GB77" s="91"/>
      <c r="GC77" s="91"/>
      <c r="GD77" s="91"/>
      <c r="GE77" s="91"/>
      <c r="GF77" s="91"/>
      <c r="GG77" s="91"/>
      <c r="GH77" s="91"/>
      <c r="GI77" s="91"/>
      <c r="GJ77" s="91"/>
      <c r="GK77" s="91"/>
      <c r="GL77" s="91"/>
      <c r="GM77" s="91"/>
      <c r="GN77" s="91"/>
      <c r="GO77" s="91"/>
      <c r="GP77" s="91"/>
      <c r="GQ77" s="91"/>
      <c r="GR77" s="91"/>
      <c r="GS77" s="91"/>
      <c r="GT77" s="91"/>
      <c r="GU77" s="91"/>
      <c r="GV77" s="91"/>
      <c r="GW77" s="91"/>
      <c r="GX77" s="91"/>
      <c r="GY77" s="91"/>
      <c r="GZ77" s="91"/>
      <c r="HA77" s="91"/>
      <c r="HB77" s="91"/>
      <c r="HC77" s="91"/>
      <c r="HD77" s="91"/>
      <c r="HE77" s="91"/>
      <c r="HF77" s="91"/>
      <c r="HG77" s="91"/>
      <c r="HH77" s="91"/>
      <c r="HI77" s="91"/>
      <c r="HJ77" s="91"/>
      <c r="HK77" s="91"/>
      <c r="HL77" s="91"/>
      <c r="HM77" s="91"/>
      <c r="HN77" s="91"/>
      <c r="HO77" s="91"/>
      <c r="HP77" s="91"/>
      <c r="HQ77" s="91"/>
      <c r="HR77" s="91"/>
      <c r="HS77" s="91"/>
      <c r="HT77" s="91"/>
      <c r="HU77" s="91"/>
      <c r="HV77" s="91"/>
      <c r="HW77" s="91"/>
      <c r="HX77" s="91"/>
      <c r="HY77" s="91"/>
      <c r="HZ77" s="91"/>
      <c r="IA77" s="91"/>
      <c r="IB77" s="91"/>
      <c r="IC77" s="91"/>
      <c r="ID77" s="91"/>
      <c r="IE77" s="91"/>
      <c r="IF77" s="91"/>
      <c r="IG77" s="91"/>
      <c r="IH77" s="91"/>
      <c r="II77" s="91"/>
      <c r="IJ77" s="91"/>
      <c r="IK77" s="91"/>
      <c r="IL77" s="91"/>
      <c r="IM77" s="91"/>
      <c r="IN77" s="91"/>
      <c r="IO77" s="91"/>
      <c r="IP77" s="91"/>
      <c r="IQ77" s="91"/>
      <c r="IR77" s="91"/>
      <c r="IS77" s="91"/>
      <c r="IT77" s="91"/>
      <c r="IU77" s="91"/>
      <c r="IV77" s="91"/>
      <c r="IW77" s="91"/>
      <c r="IX77" s="91"/>
      <c r="IY77" s="91"/>
      <c r="IZ77" s="91"/>
      <c r="JA77" s="91"/>
    </row>
    <row r="78" spans="2:261" s="92" customFormat="1" hidden="1" x14ac:dyDescent="0.25">
      <c r="B78" s="91"/>
      <c r="F78" s="93"/>
      <c r="G78" s="91"/>
      <c r="H78" s="91"/>
      <c r="I78" s="91"/>
      <c r="J78" s="91"/>
      <c r="K78" s="91"/>
      <c r="L78" s="94"/>
      <c r="M78" s="91"/>
      <c r="N78" s="91"/>
      <c r="O78" s="91"/>
      <c r="P78" s="91"/>
      <c r="Q78" s="91"/>
      <c r="R78" s="94"/>
      <c r="S78" s="95"/>
      <c r="T78" s="91"/>
      <c r="U78" s="91"/>
      <c r="V78" s="91"/>
      <c r="W78" s="91"/>
      <c r="X78" s="91"/>
      <c r="Y78" s="91"/>
      <c r="Z78" s="91"/>
      <c r="AA78" s="91"/>
      <c r="AB78" s="91"/>
      <c r="AC78" s="91"/>
      <c r="AD78" s="91"/>
      <c r="AE78" s="91"/>
      <c r="AF78" s="91"/>
      <c r="AG78" s="91"/>
      <c r="AH78" s="91"/>
      <c r="AI78" s="91"/>
      <c r="AJ78" s="91"/>
      <c r="AK78" s="91"/>
      <c r="AL78" s="91"/>
      <c r="AM78" s="91"/>
      <c r="AN78" s="91"/>
      <c r="AO78" s="91"/>
      <c r="AP78" s="91"/>
      <c r="AQ78" s="91"/>
      <c r="AR78" s="91"/>
      <c r="AS78" s="91"/>
      <c r="AT78" s="91"/>
      <c r="AU78" s="91"/>
      <c r="AV78" s="91"/>
      <c r="AW78" s="91"/>
      <c r="AX78" s="91"/>
      <c r="AY78" s="91"/>
      <c r="AZ78" s="91"/>
      <c r="BA78" s="91"/>
      <c r="BB78" s="91"/>
      <c r="BC78" s="91"/>
      <c r="BD78" s="91"/>
      <c r="BE78" s="91"/>
      <c r="BF78" s="91"/>
      <c r="BG78" s="91"/>
      <c r="BH78" s="91"/>
      <c r="BI78" s="91"/>
      <c r="BJ78" s="91"/>
      <c r="BK78" s="91"/>
      <c r="BL78" s="91"/>
      <c r="BM78" s="91"/>
      <c r="BN78" s="91"/>
      <c r="BO78" s="91"/>
      <c r="BP78" s="91"/>
      <c r="BQ78" s="91"/>
      <c r="BR78" s="91"/>
      <c r="BS78" s="91"/>
      <c r="BT78" s="91"/>
      <c r="BU78" s="91"/>
      <c r="BV78" s="91"/>
      <c r="BW78" s="91"/>
      <c r="BX78" s="91"/>
      <c r="BY78" s="91"/>
      <c r="BZ78" s="91"/>
      <c r="CA78" s="91"/>
      <c r="CB78" s="91"/>
      <c r="CC78" s="91"/>
      <c r="CD78" s="91"/>
      <c r="CE78" s="91"/>
      <c r="CF78" s="91"/>
      <c r="CG78" s="91"/>
      <c r="CH78" s="91"/>
      <c r="CI78" s="91"/>
      <c r="CJ78" s="91"/>
      <c r="CK78" s="91"/>
      <c r="CL78" s="91"/>
      <c r="CM78" s="91"/>
      <c r="CN78" s="91"/>
      <c r="CO78" s="91"/>
      <c r="CP78" s="91"/>
      <c r="CQ78" s="91"/>
      <c r="CR78" s="91"/>
      <c r="CS78" s="91"/>
      <c r="CT78" s="91"/>
      <c r="CU78" s="91"/>
      <c r="CV78" s="91"/>
      <c r="CW78" s="91"/>
      <c r="CX78" s="91"/>
      <c r="CY78" s="91"/>
      <c r="CZ78" s="91"/>
      <c r="DA78" s="91"/>
      <c r="DB78" s="91"/>
      <c r="DC78" s="91"/>
      <c r="DD78" s="91"/>
      <c r="DE78" s="91"/>
      <c r="DF78" s="91"/>
      <c r="DG78" s="91"/>
      <c r="DH78" s="91"/>
      <c r="DI78" s="91"/>
      <c r="DJ78" s="91"/>
      <c r="DK78" s="91"/>
      <c r="DL78" s="91"/>
      <c r="DM78" s="91"/>
      <c r="DN78" s="91"/>
      <c r="DO78" s="91"/>
      <c r="DP78" s="91"/>
      <c r="DQ78" s="91"/>
      <c r="DR78" s="91"/>
      <c r="DS78" s="91"/>
      <c r="DT78" s="91"/>
      <c r="DU78" s="91"/>
      <c r="DV78" s="91"/>
      <c r="DW78" s="91"/>
      <c r="DX78" s="91"/>
      <c r="DY78" s="91"/>
      <c r="DZ78" s="91"/>
      <c r="EA78" s="91"/>
      <c r="EB78" s="91"/>
      <c r="EC78" s="91"/>
      <c r="ED78" s="91"/>
      <c r="EE78" s="91"/>
      <c r="EF78" s="91"/>
      <c r="EG78" s="91"/>
      <c r="EH78" s="91"/>
      <c r="EI78" s="91"/>
      <c r="EJ78" s="91"/>
      <c r="EK78" s="91"/>
      <c r="EL78" s="91"/>
      <c r="EM78" s="91"/>
      <c r="EN78" s="91"/>
      <c r="EO78" s="91"/>
      <c r="EP78" s="91"/>
      <c r="EQ78" s="91"/>
      <c r="ER78" s="91"/>
      <c r="ES78" s="91"/>
      <c r="ET78" s="91"/>
      <c r="EU78" s="91"/>
      <c r="EV78" s="91"/>
      <c r="EW78" s="91"/>
      <c r="EX78" s="91"/>
      <c r="EY78" s="91"/>
      <c r="EZ78" s="91"/>
      <c r="FA78" s="91"/>
      <c r="FB78" s="91"/>
      <c r="FC78" s="91"/>
      <c r="FD78" s="91"/>
      <c r="FE78" s="91"/>
      <c r="FF78" s="91"/>
      <c r="FG78" s="91"/>
      <c r="FH78" s="91"/>
      <c r="FI78" s="91"/>
      <c r="FJ78" s="91"/>
      <c r="FK78" s="91"/>
      <c r="FL78" s="91"/>
      <c r="FM78" s="91"/>
      <c r="FN78" s="91"/>
      <c r="FO78" s="91"/>
      <c r="FP78" s="91"/>
      <c r="FQ78" s="91"/>
      <c r="FR78" s="91"/>
      <c r="FS78" s="91"/>
      <c r="FT78" s="91"/>
      <c r="FU78" s="91"/>
      <c r="FV78" s="91"/>
      <c r="FW78" s="91"/>
      <c r="FX78" s="91"/>
      <c r="FY78" s="91"/>
      <c r="FZ78" s="91"/>
      <c r="GA78" s="91"/>
      <c r="GB78" s="91"/>
      <c r="GC78" s="91"/>
      <c r="GD78" s="91"/>
      <c r="GE78" s="91"/>
      <c r="GF78" s="91"/>
      <c r="GG78" s="91"/>
      <c r="GH78" s="91"/>
      <c r="GI78" s="91"/>
      <c r="GJ78" s="91"/>
      <c r="GK78" s="91"/>
      <c r="GL78" s="91"/>
      <c r="GM78" s="91"/>
      <c r="GN78" s="91"/>
      <c r="GO78" s="91"/>
      <c r="GP78" s="91"/>
      <c r="GQ78" s="91"/>
      <c r="GR78" s="91"/>
      <c r="GS78" s="91"/>
      <c r="GT78" s="91"/>
      <c r="GU78" s="91"/>
      <c r="GV78" s="91"/>
      <c r="GW78" s="91"/>
      <c r="GX78" s="91"/>
      <c r="GY78" s="91"/>
      <c r="GZ78" s="91"/>
      <c r="HA78" s="91"/>
      <c r="HB78" s="91"/>
      <c r="HC78" s="91"/>
      <c r="HD78" s="91"/>
      <c r="HE78" s="91"/>
      <c r="HF78" s="91"/>
      <c r="HG78" s="91"/>
      <c r="HH78" s="91"/>
      <c r="HI78" s="91"/>
      <c r="HJ78" s="91"/>
      <c r="HK78" s="91"/>
      <c r="HL78" s="91"/>
      <c r="HM78" s="91"/>
      <c r="HN78" s="91"/>
      <c r="HO78" s="91"/>
      <c r="HP78" s="91"/>
      <c r="HQ78" s="91"/>
      <c r="HR78" s="91"/>
      <c r="HS78" s="91"/>
      <c r="HT78" s="91"/>
      <c r="HU78" s="91"/>
      <c r="HV78" s="91"/>
      <c r="HW78" s="91"/>
      <c r="HX78" s="91"/>
      <c r="HY78" s="91"/>
      <c r="HZ78" s="91"/>
      <c r="IA78" s="91"/>
      <c r="IB78" s="91"/>
      <c r="IC78" s="91"/>
      <c r="ID78" s="91"/>
      <c r="IE78" s="91"/>
      <c r="IF78" s="91"/>
      <c r="IG78" s="91"/>
      <c r="IH78" s="91"/>
      <c r="II78" s="91"/>
      <c r="IJ78" s="91"/>
      <c r="IK78" s="91"/>
      <c r="IL78" s="91"/>
      <c r="IM78" s="91"/>
      <c r="IN78" s="91"/>
      <c r="IO78" s="91"/>
      <c r="IP78" s="91"/>
      <c r="IQ78" s="91"/>
      <c r="IR78" s="91"/>
      <c r="IS78" s="91"/>
      <c r="IT78" s="91"/>
      <c r="IU78" s="91"/>
      <c r="IV78" s="91"/>
      <c r="IW78" s="91"/>
      <c r="IX78" s="91"/>
      <c r="IY78" s="91"/>
      <c r="IZ78" s="91"/>
      <c r="JA78" s="91"/>
    </row>
    <row r="79" spans="2:261" s="92" customFormat="1" hidden="1" x14ac:dyDescent="0.25">
      <c r="B79" s="91"/>
      <c r="F79" s="93"/>
      <c r="G79" s="91"/>
      <c r="H79" s="91"/>
      <c r="I79" s="91"/>
      <c r="J79" s="91"/>
      <c r="K79" s="91"/>
      <c r="L79" s="94"/>
      <c r="M79" s="91"/>
      <c r="N79" s="91"/>
      <c r="O79" s="91"/>
      <c r="P79" s="91"/>
      <c r="Q79" s="91"/>
      <c r="R79" s="94"/>
      <c r="S79" s="95"/>
      <c r="T79" s="91"/>
      <c r="U79" s="91"/>
      <c r="V79" s="91"/>
      <c r="W79" s="91"/>
      <c r="X79" s="91"/>
      <c r="Y79" s="91"/>
      <c r="Z79" s="91"/>
      <c r="AA79" s="91"/>
      <c r="AB79" s="91"/>
      <c r="AC79" s="91"/>
      <c r="AD79" s="91"/>
      <c r="AE79" s="91"/>
      <c r="AF79" s="91"/>
      <c r="AG79" s="91"/>
      <c r="AH79" s="91"/>
      <c r="AI79" s="91"/>
      <c r="AJ79" s="91"/>
      <c r="AK79" s="91"/>
      <c r="AL79" s="91"/>
      <c r="AM79" s="91"/>
      <c r="AN79" s="91"/>
      <c r="AO79" s="91"/>
      <c r="AP79" s="91"/>
      <c r="AQ79" s="91"/>
      <c r="AR79" s="91"/>
      <c r="AS79" s="91"/>
      <c r="AT79" s="91"/>
      <c r="AU79" s="91"/>
      <c r="AV79" s="91"/>
      <c r="AW79" s="91"/>
      <c r="AX79" s="91"/>
      <c r="AY79" s="91"/>
      <c r="AZ79" s="91"/>
      <c r="BA79" s="91"/>
      <c r="BB79" s="91"/>
      <c r="BC79" s="91"/>
      <c r="BD79" s="91"/>
      <c r="BE79" s="91"/>
      <c r="BF79" s="91"/>
      <c r="BG79" s="91"/>
      <c r="BH79" s="91"/>
      <c r="BI79" s="91"/>
      <c r="BJ79" s="91"/>
      <c r="BK79" s="91"/>
      <c r="BL79" s="91"/>
      <c r="BM79" s="91"/>
      <c r="BN79" s="91"/>
      <c r="BO79" s="91"/>
      <c r="BP79" s="91"/>
      <c r="BQ79" s="91"/>
      <c r="BR79" s="91"/>
      <c r="BS79" s="91"/>
      <c r="BT79" s="91"/>
      <c r="BU79" s="91"/>
      <c r="BV79" s="91"/>
      <c r="BW79" s="91"/>
      <c r="BX79" s="91"/>
      <c r="BY79" s="91"/>
      <c r="BZ79" s="91"/>
      <c r="CA79" s="91"/>
      <c r="CB79" s="91"/>
      <c r="CC79" s="91"/>
      <c r="CD79" s="91"/>
      <c r="CE79" s="91"/>
      <c r="CF79" s="91"/>
      <c r="CG79" s="91"/>
      <c r="CH79" s="91"/>
      <c r="CI79" s="91"/>
      <c r="CJ79" s="91"/>
      <c r="CK79" s="91"/>
      <c r="CL79" s="91"/>
      <c r="CM79" s="91"/>
      <c r="CN79" s="91"/>
      <c r="CO79" s="91"/>
      <c r="CP79" s="91"/>
      <c r="CQ79" s="91"/>
      <c r="CR79" s="91"/>
      <c r="CS79" s="91"/>
      <c r="CT79" s="91"/>
      <c r="CU79" s="91"/>
      <c r="CV79" s="91"/>
      <c r="CW79" s="91"/>
      <c r="CX79" s="91"/>
      <c r="CY79" s="91"/>
      <c r="CZ79" s="91"/>
      <c r="DA79" s="91"/>
      <c r="DB79" s="91"/>
      <c r="DC79" s="91"/>
      <c r="DD79" s="91"/>
      <c r="DE79" s="91"/>
      <c r="DF79" s="91"/>
      <c r="DG79" s="91"/>
      <c r="DH79" s="91"/>
      <c r="DI79" s="91"/>
      <c r="DJ79" s="91"/>
      <c r="DK79" s="91"/>
      <c r="DL79" s="91"/>
      <c r="DM79" s="91"/>
      <c r="DN79" s="91"/>
      <c r="DO79" s="91"/>
      <c r="DP79" s="91"/>
      <c r="DQ79" s="91"/>
      <c r="DR79" s="91"/>
      <c r="DS79" s="91"/>
      <c r="DT79" s="91"/>
      <c r="DU79" s="91"/>
      <c r="DV79" s="91"/>
      <c r="DW79" s="91"/>
      <c r="DX79" s="91"/>
      <c r="DY79" s="91"/>
      <c r="DZ79" s="91"/>
      <c r="EA79" s="91"/>
      <c r="EB79" s="91"/>
      <c r="EC79" s="91"/>
      <c r="ED79" s="91"/>
      <c r="EE79" s="91"/>
      <c r="EF79" s="91"/>
      <c r="EG79" s="91"/>
      <c r="EH79" s="91"/>
      <c r="EI79" s="91"/>
      <c r="EJ79" s="91"/>
      <c r="EK79" s="91"/>
      <c r="EL79" s="91"/>
      <c r="EM79" s="91"/>
      <c r="EN79" s="91"/>
      <c r="EO79" s="91"/>
      <c r="EP79" s="91"/>
      <c r="EQ79" s="91"/>
      <c r="ER79" s="91"/>
      <c r="ES79" s="91"/>
      <c r="ET79" s="91"/>
      <c r="EU79" s="91"/>
      <c r="EV79" s="91"/>
      <c r="EW79" s="91"/>
      <c r="EX79" s="91"/>
      <c r="EY79" s="91"/>
      <c r="EZ79" s="91"/>
      <c r="FA79" s="91"/>
      <c r="FB79" s="91"/>
      <c r="FC79" s="91"/>
      <c r="FD79" s="91"/>
      <c r="FE79" s="91"/>
      <c r="FF79" s="91"/>
      <c r="FG79" s="91"/>
      <c r="FH79" s="91"/>
      <c r="FI79" s="91"/>
      <c r="FJ79" s="91"/>
      <c r="FK79" s="91"/>
      <c r="FL79" s="91"/>
      <c r="FM79" s="91"/>
      <c r="FN79" s="91"/>
      <c r="FO79" s="91"/>
      <c r="FP79" s="91"/>
      <c r="FQ79" s="91"/>
      <c r="FR79" s="91"/>
      <c r="FS79" s="91"/>
      <c r="FT79" s="91"/>
      <c r="FU79" s="91"/>
      <c r="FV79" s="91"/>
      <c r="FW79" s="91"/>
      <c r="FX79" s="91"/>
      <c r="FY79" s="91"/>
      <c r="FZ79" s="91"/>
      <c r="GA79" s="91"/>
      <c r="GB79" s="91"/>
      <c r="GC79" s="91"/>
      <c r="GD79" s="91"/>
      <c r="GE79" s="91"/>
      <c r="GF79" s="91"/>
      <c r="GG79" s="91"/>
      <c r="GH79" s="91"/>
      <c r="GI79" s="91"/>
      <c r="GJ79" s="91"/>
      <c r="GK79" s="91"/>
      <c r="GL79" s="91"/>
      <c r="GM79" s="91"/>
      <c r="GN79" s="91"/>
      <c r="GO79" s="91"/>
      <c r="GP79" s="91"/>
      <c r="GQ79" s="91"/>
      <c r="GR79" s="91"/>
      <c r="GS79" s="91"/>
      <c r="GT79" s="91"/>
      <c r="GU79" s="91"/>
      <c r="GV79" s="91"/>
      <c r="GW79" s="91"/>
      <c r="GX79" s="91"/>
      <c r="GY79" s="91"/>
      <c r="GZ79" s="91"/>
      <c r="HA79" s="91"/>
      <c r="HB79" s="91"/>
      <c r="HC79" s="91"/>
      <c r="HD79" s="91"/>
      <c r="HE79" s="91"/>
      <c r="HF79" s="91"/>
      <c r="HG79" s="91"/>
      <c r="HH79" s="91"/>
      <c r="HI79" s="91"/>
      <c r="HJ79" s="91"/>
      <c r="HK79" s="91"/>
      <c r="HL79" s="91"/>
      <c r="HM79" s="91"/>
      <c r="HN79" s="91"/>
      <c r="HO79" s="91"/>
      <c r="HP79" s="91"/>
      <c r="HQ79" s="91"/>
      <c r="HR79" s="91"/>
      <c r="HS79" s="91"/>
      <c r="HT79" s="91"/>
      <c r="HU79" s="91"/>
      <c r="HV79" s="91"/>
      <c r="HW79" s="91"/>
      <c r="HX79" s="91"/>
      <c r="HY79" s="91"/>
      <c r="HZ79" s="91"/>
      <c r="IA79" s="91"/>
      <c r="IB79" s="91"/>
      <c r="IC79" s="91"/>
      <c r="ID79" s="91"/>
      <c r="IE79" s="91"/>
      <c r="IF79" s="91"/>
      <c r="IG79" s="91"/>
      <c r="IH79" s="91"/>
      <c r="II79" s="91"/>
      <c r="IJ79" s="91"/>
      <c r="IK79" s="91"/>
      <c r="IL79" s="91"/>
      <c r="IM79" s="91"/>
      <c r="IN79" s="91"/>
      <c r="IO79" s="91"/>
      <c r="IP79" s="91"/>
      <c r="IQ79" s="91"/>
      <c r="IR79" s="91"/>
      <c r="IS79" s="91"/>
      <c r="IT79" s="91"/>
      <c r="IU79" s="91"/>
      <c r="IV79" s="91"/>
      <c r="IW79" s="91"/>
      <c r="IX79" s="91"/>
      <c r="IY79" s="91"/>
      <c r="IZ79" s="91"/>
      <c r="JA79" s="91"/>
    </row>
    <row r="80" spans="2:261" s="92" customFormat="1" hidden="1" x14ac:dyDescent="0.25">
      <c r="B80" s="91"/>
      <c r="F80" s="93"/>
      <c r="G80" s="91"/>
      <c r="H80" s="91"/>
      <c r="I80" s="91"/>
      <c r="J80" s="91"/>
      <c r="K80" s="91"/>
      <c r="L80" s="94"/>
      <c r="M80" s="91"/>
      <c r="N80" s="91"/>
      <c r="O80" s="91"/>
      <c r="P80" s="91"/>
      <c r="Q80" s="91"/>
      <c r="R80" s="94"/>
      <c r="S80" s="95"/>
      <c r="T80" s="91"/>
      <c r="U80" s="91"/>
      <c r="V80" s="91"/>
      <c r="W80" s="91"/>
      <c r="X80" s="91"/>
      <c r="Y80" s="91"/>
      <c r="Z80" s="91"/>
      <c r="AA80" s="91"/>
      <c r="AB80" s="91"/>
      <c r="AC80" s="91"/>
      <c r="AD80" s="91"/>
      <c r="AE80" s="91"/>
      <c r="AF80" s="91"/>
      <c r="AG80" s="91"/>
      <c r="AH80" s="91"/>
      <c r="AI80" s="91"/>
      <c r="AJ80" s="91"/>
      <c r="AK80" s="91"/>
      <c r="AL80" s="91"/>
      <c r="AM80" s="91"/>
      <c r="AN80" s="91"/>
      <c r="AO80" s="91"/>
      <c r="AP80" s="91"/>
      <c r="AQ80" s="91"/>
      <c r="AR80" s="91"/>
      <c r="AS80" s="91"/>
      <c r="AT80" s="91"/>
      <c r="AU80" s="91"/>
      <c r="AV80" s="91"/>
      <c r="AW80" s="91"/>
      <c r="AX80" s="91"/>
      <c r="AY80" s="91"/>
      <c r="AZ80" s="91"/>
      <c r="BA80" s="91"/>
      <c r="BB80" s="91"/>
      <c r="BC80" s="91"/>
      <c r="BD80" s="91"/>
      <c r="BE80" s="91"/>
      <c r="BF80" s="91"/>
      <c r="BG80" s="91"/>
      <c r="BH80" s="91"/>
      <c r="BI80" s="91"/>
      <c r="BJ80" s="91"/>
      <c r="BK80" s="91"/>
      <c r="BL80" s="91"/>
      <c r="BM80" s="91"/>
      <c r="BN80" s="91"/>
      <c r="BO80" s="91"/>
      <c r="BP80" s="91"/>
      <c r="BQ80" s="91"/>
      <c r="BR80" s="91"/>
      <c r="BS80" s="91"/>
      <c r="BT80" s="91"/>
      <c r="BU80" s="91"/>
      <c r="BV80" s="91"/>
      <c r="BW80" s="91"/>
      <c r="BX80" s="91"/>
      <c r="BY80" s="91"/>
      <c r="BZ80" s="91"/>
      <c r="CA80" s="91"/>
      <c r="CB80" s="91"/>
      <c r="CC80" s="91"/>
      <c r="CD80" s="91"/>
      <c r="CE80" s="91"/>
      <c r="CF80" s="91"/>
      <c r="CG80" s="91"/>
      <c r="CH80" s="91"/>
      <c r="CI80" s="91"/>
      <c r="CJ80" s="91"/>
      <c r="CK80" s="91"/>
      <c r="CL80" s="91"/>
      <c r="CM80" s="91"/>
      <c r="CN80" s="91"/>
      <c r="CO80" s="91"/>
      <c r="CP80" s="91"/>
      <c r="CQ80" s="91"/>
      <c r="CR80" s="91"/>
      <c r="CS80" s="91"/>
      <c r="CT80" s="91"/>
      <c r="CU80" s="91"/>
      <c r="CV80" s="91"/>
      <c r="CW80" s="91"/>
      <c r="CX80" s="91"/>
      <c r="CY80" s="91"/>
      <c r="CZ80" s="91"/>
      <c r="DA80" s="91"/>
      <c r="DB80" s="91"/>
      <c r="DC80" s="91"/>
      <c r="DD80" s="91"/>
      <c r="DE80" s="91"/>
      <c r="DF80" s="91"/>
      <c r="DG80" s="91"/>
      <c r="DH80" s="91"/>
      <c r="DI80" s="91"/>
      <c r="DJ80" s="91"/>
      <c r="DK80" s="91"/>
      <c r="DL80" s="91"/>
      <c r="DM80" s="91"/>
      <c r="DN80" s="91"/>
      <c r="DO80" s="91"/>
      <c r="DP80" s="91"/>
      <c r="DQ80" s="91"/>
      <c r="DR80" s="91"/>
      <c r="DS80" s="91"/>
      <c r="DT80" s="91"/>
      <c r="DU80" s="91"/>
      <c r="DV80" s="91"/>
      <c r="DW80" s="91"/>
      <c r="DX80" s="91"/>
      <c r="DY80" s="91"/>
      <c r="DZ80" s="91"/>
      <c r="EA80" s="91"/>
      <c r="EB80" s="91"/>
      <c r="EC80" s="91"/>
      <c r="ED80" s="91"/>
      <c r="EE80" s="91"/>
      <c r="EF80" s="91"/>
      <c r="EG80" s="91"/>
      <c r="EH80" s="91"/>
      <c r="EI80" s="91"/>
      <c r="EJ80" s="91"/>
      <c r="EK80" s="91"/>
      <c r="EL80" s="91"/>
      <c r="EM80" s="91"/>
      <c r="EN80" s="91"/>
      <c r="EO80" s="91"/>
      <c r="EP80" s="91"/>
      <c r="EQ80" s="91"/>
      <c r="ER80" s="91"/>
      <c r="ES80" s="91"/>
      <c r="ET80" s="91"/>
      <c r="EU80" s="91"/>
      <c r="EV80" s="91"/>
      <c r="EW80" s="91"/>
      <c r="EX80" s="91"/>
      <c r="EY80" s="91"/>
      <c r="EZ80" s="91"/>
      <c r="FA80" s="91"/>
      <c r="FB80" s="91"/>
      <c r="FC80" s="91"/>
      <c r="FD80" s="91"/>
      <c r="FE80" s="91"/>
      <c r="FF80" s="91"/>
      <c r="FG80" s="91"/>
      <c r="FH80" s="91"/>
      <c r="FI80" s="91"/>
      <c r="FJ80" s="91"/>
      <c r="FK80" s="91"/>
      <c r="FL80" s="91"/>
      <c r="FM80" s="91"/>
      <c r="FN80" s="91"/>
      <c r="FO80" s="91"/>
      <c r="FP80" s="91"/>
      <c r="FQ80" s="91"/>
      <c r="FR80" s="91"/>
      <c r="FS80" s="91"/>
      <c r="FT80" s="91"/>
      <c r="FU80" s="91"/>
      <c r="FV80" s="91"/>
      <c r="FW80" s="91"/>
      <c r="FX80" s="91"/>
      <c r="FY80" s="91"/>
      <c r="FZ80" s="91"/>
      <c r="GA80" s="91"/>
      <c r="GB80" s="91"/>
      <c r="GC80" s="91"/>
      <c r="GD80" s="91"/>
      <c r="GE80" s="91"/>
      <c r="GF80" s="91"/>
      <c r="GG80" s="91"/>
      <c r="GH80" s="91"/>
      <c r="GI80" s="91"/>
      <c r="GJ80" s="91"/>
      <c r="GK80" s="91"/>
      <c r="GL80" s="91"/>
      <c r="GM80" s="91"/>
      <c r="GN80" s="91"/>
      <c r="GO80" s="91"/>
      <c r="GP80" s="91"/>
      <c r="GQ80" s="91"/>
      <c r="GR80" s="91"/>
      <c r="GS80" s="91"/>
      <c r="GT80" s="91"/>
      <c r="GU80" s="91"/>
      <c r="GV80" s="91"/>
      <c r="GW80" s="91"/>
      <c r="GX80" s="91"/>
      <c r="GY80" s="91"/>
      <c r="GZ80" s="91"/>
      <c r="HA80" s="91"/>
      <c r="HB80" s="91"/>
      <c r="HC80" s="91"/>
      <c r="HD80" s="91"/>
      <c r="HE80" s="91"/>
      <c r="HF80" s="91"/>
      <c r="HG80" s="91"/>
      <c r="HH80" s="91"/>
      <c r="HI80" s="91"/>
      <c r="HJ80" s="91"/>
      <c r="HK80" s="91"/>
      <c r="HL80" s="91"/>
      <c r="HM80" s="91"/>
      <c r="HN80" s="91"/>
      <c r="HO80" s="91"/>
      <c r="HP80" s="91"/>
      <c r="HQ80" s="91"/>
      <c r="HR80" s="91"/>
      <c r="HS80" s="91"/>
      <c r="HT80" s="91"/>
      <c r="HU80" s="91"/>
      <c r="HV80" s="91"/>
      <c r="HW80" s="91"/>
      <c r="HX80" s="91"/>
      <c r="HY80" s="91"/>
      <c r="HZ80" s="91"/>
      <c r="IA80" s="91"/>
      <c r="IB80" s="91"/>
      <c r="IC80" s="91"/>
      <c r="ID80" s="91"/>
      <c r="IE80" s="91"/>
      <c r="IF80" s="91"/>
      <c r="IG80" s="91"/>
      <c r="IH80" s="91"/>
      <c r="II80" s="91"/>
      <c r="IJ80" s="91"/>
      <c r="IK80" s="91"/>
      <c r="IL80" s="91"/>
      <c r="IM80" s="91"/>
      <c r="IN80" s="91"/>
      <c r="IO80" s="91"/>
      <c r="IP80" s="91"/>
      <c r="IQ80" s="91"/>
      <c r="IR80" s="91"/>
      <c r="IS80" s="91"/>
      <c r="IT80" s="91"/>
      <c r="IU80" s="91"/>
      <c r="IV80" s="91"/>
      <c r="IW80" s="91"/>
      <c r="IX80" s="91"/>
      <c r="IY80" s="91"/>
      <c r="IZ80" s="91"/>
      <c r="JA80" s="91"/>
    </row>
    <row r="81" spans="2:261" s="92" customFormat="1" hidden="1" x14ac:dyDescent="0.25">
      <c r="B81" s="91"/>
      <c r="F81" s="93"/>
      <c r="G81" s="91"/>
      <c r="H81" s="91"/>
      <c r="I81" s="91"/>
      <c r="J81" s="91"/>
      <c r="K81" s="91"/>
      <c r="L81" s="94"/>
      <c r="M81" s="91"/>
      <c r="N81" s="91"/>
      <c r="O81" s="91"/>
      <c r="P81" s="91"/>
      <c r="Q81" s="91"/>
      <c r="R81" s="94"/>
      <c r="S81" s="95"/>
      <c r="T81" s="91"/>
      <c r="U81" s="91"/>
      <c r="V81" s="91"/>
      <c r="W81" s="91"/>
      <c r="X81" s="91"/>
      <c r="Y81" s="91"/>
      <c r="Z81" s="91"/>
      <c r="AA81" s="91"/>
      <c r="AB81" s="91"/>
      <c r="AC81" s="91"/>
      <c r="AD81" s="91"/>
      <c r="AE81" s="91"/>
      <c r="AF81" s="91"/>
      <c r="AG81" s="91"/>
      <c r="AH81" s="91"/>
      <c r="AI81" s="91"/>
      <c r="AJ81" s="91"/>
      <c r="AK81" s="91"/>
      <c r="AL81" s="91"/>
      <c r="AM81" s="91"/>
      <c r="AN81" s="91"/>
      <c r="AO81" s="91"/>
      <c r="AP81" s="91"/>
      <c r="AQ81" s="91"/>
      <c r="AR81" s="91"/>
      <c r="AS81" s="91"/>
      <c r="AT81" s="91"/>
      <c r="AU81" s="91"/>
      <c r="AV81" s="91"/>
      <c r="AW81" s="91"/>
      <c r="AX81" s="91"/>
      <c r="AY81" s="91"/>
      <c r="AZ81" s="91"/>
      <c r="BA81" s="91"/>
      <c r="BB81" s="91"/>
      <c r="BC81" s="91"/>
      <c r="BD81" s="91"/>
      <c r="BE81" s="91"/>
      <c r="BF81" s="91"/>
      <c r="BG81" s="91"/>
      <c r="BH81" s="91"/>
      <c r="BI81" s="91"/>
      <c r="BJ81" s="91"/>
      <c r="BK81" s="91"/>
      <c r="BL81" s="91"/>
      <c r="BM81" s="91"/>
      <c r="BN81" s="91"/>
      <c r="BO81" s="91"/>
      <c r="BP81" s="91"/>
      <c r="BQ81" s="91"/>
      <c r="BR81" s="91"/>
      <c r="BS81" s="91"/>
      <c r="BT81" s="91"/>
      <c r="BU81" s="91"/>
      <c r="BV81" s="91"/>
      <c r="BW81" s="91"/>
      <c r="BX81" s="91"/>
      <c r="BY81" s="91"/>
      <c r="BZ81" s="91"/>
      <c r="CA81" s="91"/>
      <c r="CB81" s="91"/>
      <c r="CC81" s="91"/>
      <c r="CD81" s="91"/>
      <c r="CE81" s="91"/>
      <c r="CF81" s="91"/>
      <c r="CG81" s="91"/>
      <c r="CH81" s="91"/>
      <c r="CI81" s="91"/>
      <c r="CJ81" s="91"/>
      <c r="CK81" s="91"/>
      <c r="CL81" s="91"/>
      <c r="CM81" s="91"/>
      <c r="CN81" s="91"/>
      <c r="CO81" s="91"/>
      <c r="CP81" s="91"/>
      <c r="CQ81" s="91"/>
      <c r="CR81" s="91"/>
      <c r="CS81" s="91"/>
      <c r="CT81" s="91"/>
      <c r="CU81" s="91"/>
      <c r="CV81" s="91"/>
      <c r="CW81" s="91"/>
      <c r="CX81" s="91"/>
      <c r="CY81" s="91"/>
      <c r="CZ81" s="91"/>
      <c r="DA81" s="91"/>
      <c r="DB81" s="91"/>
      <c r="DC81" s="91"/>
      <c r="DD81" s="91"/>
      <c r="DE81" s="91"/>
      <c r="DF81" s="91"/>
      <c r="DG81" s="91"/>
      <c r="DH81" s="91"/>
      <c r="DI81" s="91"/>
      <c r="DJ81" s="91"/>
      <c r="DK81" s="91"/>
      <c r="DL81" s="91"/>
      <c r="DM81" s="91"/>
      <c r="DN81" s="91"/>
      <c r="DO81" s="91"/>
      <c r="DP81" s="91"/>
      <c r="DQ81" s="91"/>
      <c r="DR81" s="91"/>
      <c r="DS81" s="91"/>
      <c r="DT81" s="91"/>
      <c r="DU81" s="91"/>
      <c r="DV81" s="91"/>
      <c r="DW81" s="91"/>
      <c r="DX81" s="91"/>
      <c r="DY81" s="91"/>
      <c r="DZ81" s="91"/>
      <c r="EA81" s="91"/>
      <c r="EB81" s="91"/>
      <c r="EC81" s="91"/>
      <c r="ED81" s="91"/>
      <c r="EE81" s="91"/>
      <c r="EF81" s="91"/>
      <c r="EG81" s="91"/>
      <c r="EH81" s="91"/>
      <c r="EI81" s="91"/>
      <c r="EJ81" s="91"/>
      <c r="EK81" s="91"/>
      <c r="EL81" s="91"/>
      <c r="EM81" s="91"/>
      <c r="EN81" s="91"/>
      <c r="EO81" s="91"/>
      <c r="EP81" s="91"/>
      <c r="EQ81" s="91"/>
      <c r="ER81" s="91"/>
      <c r="ES81" s="91"/>
      <c r="ET81" s="91"/>
      <c r="EU81" s="91"/>
      <c r="EV81" s="91"/>
      <c r="EW81" s="91"/>
      <c r="EX81" s="91"/>
      <c r="EY81" s="91"/>
      <c r="EZ81" s="91"/>
      <c r="FA81" s="91"/>
      <c r="FB81" s="91"/>
      <c r="FC81" s="91"/>
      <c r="FD81" s="91"/>
      <c r="FE81" s="91"/>
      <c r="FF81" s="91"/>
      <c r="FG81" s="91"/>
      <c r="FH81" s="91"/>
      <c r="FI81" s="91"/>
      <c r="FJ81" s="91"/>
      <c r="FK81" s="91"/>
      <c r="FL81" s="91"/>
      <c r="FM81" s="91"/>
      <c r="FN81" s="91"/>
      <c r="FO81" s="91"/>
      <c r="FP81" s="91"/>
      <c r="FQ81" s="91"/>
      <c r="FR81" s="91"/>
      <c r="FS81" s="91"/>
      <c r="FT81" s="91"/>
      <c r="FU81" s="91"/>
      <c r="FV81" s="91"/>
      <c r="FW81" s="91"/>
      <c r="FX81" s="91"/>
      <c r="FY81" s="91"/>
      <c r="FZ81" s="91"/>
      <c r="GA81" s="91"/>
      <c r="GB81" s="91"/>
      <c r="GC81" s="91"/>
      <c r="GD81" s="91"/>
      <c r="GE81" s="91"/>
      <c r="GF81" s="91"/>
      <c r="GG81" s="91"/>
      <c r="GH81" s="91"/>
      <c r="GI81" s="91"/>
      <c r="GJ81" s="91"/>
      <c r="GK81" s="91"/>
      <c r="GL81" s="91"/>
      <c r="GM81" s="91"/>
      <c r="GN81" s="91"/>
      <c r="GO81" s="91"/>
      <c r="GP81" s="91"/>
      <c r="GQ81" s="91"/>
      <c r="GR81" s="91"/>
      <c r="GS81" s="91"/>
      <c r="GT81" s="91"/>
      <c r="GU81" s="91"/>
      <c r="GV81" s="91"/>
      <c r="GW81" s="91"/>
      <c r="GX81" s="91"/>
      <c r="GY81" s="91"/>
      <c r="GZ81" s="91"/>
      <c r="HA81" s="91"/>
      <c r="HB81" s="91"/>
      <c r="HC81" s="91"/>
      <c r="HD81" s="91"/>
      <c r="HE81" s="91"/>
      <c r="HF81" s="91"/>
      <c r="HG81" s="91"/>
      <c r="HH81" s="91"/>
      <c r="HI81" s="91"/>
      <c r="HJ81" s="91"/>
      <c r="HK81" s="91"/>
      <c r="HL81" s="91"/>
      <c r="HM81" s="91"/>
      <c r="HN81" s="91"/>
      <c r="HO81" s="91"/>
      <c r="HP81" s="91"/>
      <c r="HQ81" s="91"/>
      <c r="HR81" s="91"/>
      <c r="HS81" s="91"/>
      <c r="HT81" s="91"/>
      <c r="HU81" s="91"/>
      <c r="HV81" s="91"/>
      <c r="HW81" s="91"/>
      <c r="HX81" s="91"/>
      <c r="HY81" s="91"/>
      <c r="HZ81" s="91"/>
      <c r="IA81" s="91"/>
      <c r="IB81" s="91"/>
      <c r="IC81" s="91"/>
      <c r="ID81" s="91"/>
      <c r="IE81" s="91"/>
      <c r="IF81" s="91"/>
      <c r="IG81" s="91"/>
      <c r="IH81" s="91"/>
      <c r="II81" s="91"/>
      <c r="IJ81" s="91"/>
      <c r="IK81" s="91"/>
      <c r="IL81" s="91"/>
      <c r="IM81" s="91"/>
      <c r="IN81" s="91"/>
      <c r="IO81" s="91"/>
      <c r="IP81" s="91"/>
      <c r="IQ81" s="91"/>
      <c r="IR81" s="91"/>
      <c r="IS81" s="91"/>
      <c r="IT81" s="91"/>
      <c r="IU81" s="91"/>
      <c r="IV81" s="91"/>
      <c r="IW81" s="91"/>
      <c r="IX81" s="91"/>
      <c r="IY81" s="91"/>
      <c r="IZ81" s="91"/>
      <c r="JA81" s="91"/>
    </row>
    <row r="82" spans="2:261" s="92" customFormat="1" hidden="1" x14ac:dyDescent="0.25">
      <c r="B82" s="91"/>
      <c r="F82" s="93"/>
      <c r="G82" s="91"/>
      <c r="H82" s="91"/>
      <c r="I82" s="91"/>
      <c r="J82" s="91"/>
      <c r="K82" s="91"/>
      <c r="L82" s="94"/>
      <c r="M82" s="91"/>
      <c r="N82" s="91"/>
      <c r="O82" s="91"/>
      <c r="P82" s="91"/>
      <c r="Q82" s="91"/>
      <c r="R82" s="94"/>
      <c r="S82" s="95"/>
      <c r="T82" s="91"/>
      <c r="U82" s="91"/>
      <c r="V82" s="91"/>
      <c r="W82" s="91"/>
      <c r="X82" s="91"/>
      <c r="Y82" s="91"/>
      <c r="Z82" s="91"/>
      <c r="AA82" s="91"/>
      <c r="AB82" s="91"/>
      <c r="AC82" s="91"/>
      <c r="AD82" s="91"/>
      <c r="AE82" s="91"/>
      <c r="AF82" s="91"/>
      <c r="AG82" s="91"/>
      <c r="AH82" s="91"/>
      <c r="AI82" s="91"/>
      <c r="AJ82" s="91"/>
      <c r="AK82" s="91"/>
      <c r="AL82" s="91"/>
      <c r="AM82" s="91"/>
      <c r="AN82" s="91"/>
      <c r="AO82" s="91"/>
      <c r="AP82" s="91"/>
      <c r="AQ82" s="91"/>
      <c r="AR82" s="91"/>
      <c r="AS82" s="91"/>
      <c r="AT82" s="91"/>
      <c r="AU82" s="91"/>
      <c r="AV82" s="91"/>
      <c r="AW82" s="91"/>
      <c r="AX82" s="91"/>
      <c r="AY82" s="91"/>
      <c r="AZ82" s="91"/>
      <c r="BA82" s="91"/>
      <c r="BB82" s="91"/>
      <c r="BC82" s="91"/>
      <c r="BD82" s="91"/>
      <c r="BE82" s="91"/>
      <c r="BF82" s="91"/>
      <c r="BG82" s="91"/>
      <c r="BH82" s="91"/>
      <c r="BI82" s="91"/>
      <c r="BJ82" s="91"/>
      <c r="BK82" s="91"/>
      <c r="BL82" s="91"/>
      <c r="BM82" s="91"/>
      <c r="BN82" s="91"/>
      <c r="BO82" s="91"/>
      <c r="BP82" s="91"/>
      <c r="BQ82" s="91"/>
      <c r="BR82" s="91"/>
      <c r="BS82" s="91"/>
      <c r="BT82" s="91"/>
      <c r="BU82" s="91"/>
      <c r="BV82" s="91"/>
      <c r="BW82" s="91"/>
      <c r="BX82" s="91"/>
      <c r="BY82" s="91"/>
      <c r="BZ82" s="91"/>
      <c r="CA82" s="91"/>
      <c r="CB82" s="91"/>
      <c r="CC82" s="91"/>
      <c r="CD82" s="91"/>
      <c r="CE82" s="91"/>
      <c r="CF82" s="91"/>
      <c r="CG82" s="91"/>
      <c r="CH82" s="91"/>
      <c r="CI82" s="91"/>
      <c r="CJ82" s="91"/>
      <c r="CK82" s="91"/>
      <c r="CL82" s="91"/>
      <c r="CM82" s="91"/>
      <c r="CN82" s="91"/>
      <c r="CO82" s="91"/>
      <c r="CP82" s="91"/>
      <c r="CQ82" s="91"/>
      <c r="CR82" s="91"/>
      <c r="CS82" s="91"/>
      <c r="CT82" s="91"/>
      <c r="CU82" s="91"/>
      <c r="CV82" s="91"/>
      <c r="CW82" s="91"/>
      <c r="CX82" s="91"/>
      <c r="CY82" s="91"/>
      <c r="CZ82" s="91"/>
      <c r="DA82" s="91"/>
      <c r="DB82" s="91"/>
      <c r="DC82" s="91"/>
      <c r="DD82" s="91"/>
      <c r="DE82" s="91"/>
      <c r="DF82" s="91"/>
      <c r="DG82" s="91"/>
      <c r="DH82" s="91"/>
      <c r="DI82" s="91"/>
      <c r="DJ82" s="91"/>
      <c r="DK82" s="91"/>
      <c r="DL82" s="91"/>
      <c r="DM82" s="91"/>
      <c r="DN82" s="91"/>
      <c r="DO82" s="91"/>
      <c r="DP82" s="91"/>
      <c r="DQ82" s="91"/>
      <c r="DR82" s="91"/>
      <c r="DS82" s="91"/>
      <c r="DT82" s="91"/>
      <c r="DU82" s="91"/>
      <c r="DV82" s="91"/>
      <c r="DW82" s="91"/>
      <c r="DX82" s="91"/>
      <c r="DY82" s="91"/>
      <c r="DZ82" s="91"/>
      <c r="EA82" s="91"/>
      <c r="EB82" s="91"/>
      <c r="EC82" s="91"/>
      <c r="ED82" s="91"/>
      <c r="EE82" s="91"/>
      <c r="EF82" s="91"/>
      <c r="EG82" s="91"/>
      <c r="EH82" s="91"/>
      <c r="EI82" s="91"/>
      <c r="EJ82" s="91"/>
      <c r="EK82" s="91"/>
      <c r="EL82" s="91"/>
      <c r="EM82" s="91"/>
      <c r="EN82" s="91"/>
      <c r="EO82" s="91"/>
      <c r="EP82" s="91"/>
      <c r="EQ82" s="91"/>
      <c r="ER82" s="91"/>
      <c r="ES82" s="91"/>
      <c r="ET82" s="91"/>
      <c r="EU82" s="91"/>
      <c r="EV82" s="91"/>
      <c r="EW82" s="91"/>
      <c r="EX82" s="91"/>
      <c r="EY82" s="91"/>
      <c r="EZ82" s="91"/>
      <c r="FA82" s="91"/>
      <c r="FB82" s="91"/>
      <c r="FC82" s="91"/>
      <c r="FD82" s="91"/>
      <c r="FE82" s="91"/>
      <c r="FF82" s="91"/>
      <c r="FG82" s="91"/>
      <c r="FH82" s="91"/>
      <c r="FI82" s="91"/>
      <c r="FJ82" s="91"/>
      <c r="FK82" s="91"/>
      <c r="FL82" s="91"/>
      <c r="FM82" s="91"/>
      <c r="FN82" s="91"/>
      <c r="FO82" s="91"/>
      <c r="FP82" s="91"/>
      <c r="FQ82" s="91"/>
      <c r="FR82" s="91"/>
      <c r="FS82" s="91"/>
      <c r="FT82" s="91"/>
      <c r="FU82" s="91"/>
      <c r="FV82" s="91"/>
      <c r="FW82" s="91"/>
      <c r="FX82" s="91"/>
      <c r="FY82" s="91"/>
      <c r="FZ82" s="91"/>
      <c r="GA82" s="91"/>
      <c r="GB82" s="91"/>
      <c r="GC82" s="91"/>
      <c r="GD82" s="91"/>
      <c r="GE82" s="91"/>
      <c r="GF82" s="91"/>
      <c r="GG82" s="91"/>
      <c r="GH82" s="91"/>
      <c r="GI82" s="91"/>
      <c r="GJ82" s="91"/>
      <c r="GK82" s="91"/>
      <c r="GL82" s="91"/>
      <c r="GM82" s="91"/>
      <c r="GN82" s="91"/>
      <c r="GO82" s="91"/>
      <c r="GP82" s="91"/>
      <c r="GQ82" s="91"/>
      <c r="GR82" s="91"/>
      <c r="GS82" s="91"/>
      <c r="GT82" s="91"/>
      <c r="GU82" s="91"/>
      <c r="GV82" s="91"/>
      <c r="GW82" s="91"/>
      <c r="GX82" s="91"/>
      <c r="GY82" s="91"/>
      <c r="GZ82" s="91"/>
      <c r="HA82" s="91"/>
      <c r="HB82" s="91"/>
      <c r="HC82" s="91"/>
      <c r="HD82" s="91"/>
      <c r="HE82" s="91"/>
      <c r="HF82" s="91"/>
      <c r="HG82" s="91"/>
      <c r="HH82" s="91"/>
      <c r="HI82" s="91"/>
      <c r="HJ82" s="91"/>
      <c r="HK82" s="91"/>
      <c r="HL82" s="91"/>
      <c r="HM82" s="91"/>
      <c r="HN82" s="91"/>
      <c r="HO82" s="91"/>
      <c r="HP82" s="91"/>
      <c r="HQ82" s="91"/>
      <c r="HR82" s="91"/>
      <c r="HS82" s="91"/>
      <c r="HT82" s="91"/>
      <c r="HU82" s="91"/>
      <c r="HV82" s="91"/>
      <c r="HW82" s="91"/>
      <c r="HX82" s="91"/>
      <c r="HY82" s="91"/>
      <c r="HZ82" s="91"/>
      <c r="IA82" s="91"/>
      <c r="IB82" s="91"/>
      <c r="IC82" s="91"/>
      <c r="ID82" s="91"/>
      <c r="IE82" s="91"/>
      <c r="IF82" s="91"/>
      <c r="IG82" s="91"/>
      <c r="IH82" s="91"/>
      <c r="II82" s="91"/>
      <c r="IJ82" s="91"/>
      <c r="IK82" s="91"/>
      <c r="IL82" s="91"/>
      <c r="IM82" s="91"/>
      <c r="IN82" s="91"/>
      <c r="IO82" s="91"/>
      <c r="IP82" s="91"/>
      <c r="IQ82" s="91"/>
      <c r="IR82" s="91"/>
      <c r="IS82" s="91"/>
      <c r="IT82" s="91"/>
      <c r="IU82" s="91"/>
      <c r="IV82" s="91"/>
      <c r="IW82" s="91"/>
      <c r="IX82" s="91"/>
      <c r="IY82" s="91"/>
      <c r="IZ82" s="91"/>
      <c r="JA82" s="91"/>
    </row>
    <row r="83" spans="2:261" s="92" customFormat="1" hidden="1" x14ac:dyDescent="0.25">
      <c r="B83" s="91"/>
      <c r="F83" s="93"/>
      <c r="G83" s="91"/>
      <c r="H83" s="91"/>
      <c r="I83" s="91"/>
      <c r="J83" s="91"/>
      <c r="K83" s="91"/>
      <c r="L83" s="94"/>
      <c r="M83" s="91"/>
      <c r="N83" s="91"/>
      <c r="O83" s="91"/>
      <c r="P83" s="91"/>
      <c r="Q83" s="91"/>
      <c r="R83" s="94"/>
      <c r="S83" s="95"/>
      <c r="T83" s="91"/>
      <c r="U83" s="91"/>
      <c r="V83" s="91"/>
      <c r="W83" s="91"/>
      <c r="X83" s="91"/>
      <c r="Y83" s="91"/>
      <c r="Z83" s="91"/>
      <c r="AA83" s="91"/>
      <c r="AB83" s="91"/>
      <c r="AC83" s="91"/>
      <c r="AD83" s="91"/>
      <c r="AE83" s="91"/>
      <c r="AF83" s="91"/>
      <c r="AG83" s="91"/>
      <c r="AH83" s="91"/>
      <c r="AI83" s="91"/>
      <c r="AJ83" s="91"/>
      <c r="AK83" s="91"/>
      <c r="AL83" s="91"/>
      <c r="AM83" s="91"/>
      <c r="AN83" s="91"/>
      <c r="AO83" s="91"/>
      <c r="AP83" s="91"/>
      <c r="AQ83" s="91"/>
      <c r="AR83" s="91"/>
      <c r="AS83" s="91"/>
      <c r="AT83" s="91"/>
      <c r="AU83" s="91"/>
      <c r="AV83" s="91"/>
      <c r="AW83" s="91"/>
      <c r="AX83" s="91"/>
      <c r="AY83" s="91"/>
      <c r="AZ83" s="91"/>
      <c r="BA83" s="91"/>
      <c r="BB83" s="91"/>
      <c r="BC83" s="91"/>
      <c r="BD83" s="91"/>
      <c r="BE83" s="91"/>
      <c r="BF83" s="91"/>
      <c r="BG83" s="91"/>
      <c r="BH83" s="91"/>
      <c r="BI83" s="91"/>
      <c r="BJ83" s="91"/>
      <c r="BK83" s="91"/>
      <c r="BL83" s="91"/>
      <c r="BM83" s="91"/>
      <c r="BN83" s="91"/>
      <c r="BO83" s="91"/>
      <c r="BP83" s="91"/>
      <c r="BQ83" s="91"/>
      <c r="BR83" s="91"/>
      <c r="BS83" s="91"/>
      <c r="BT83" s="91"/>
      <c r="BU83" s="91"/>
      <c r="BV83" s="91"/>
      <c r="BW83" s="91"/>
      <c r="BX83" s="91"/>
      <c r="BY83" s="91"/>
      <c r="BZ83" s="91"/>
      <c r="CA83" s="91"/>
      <c r="CB83" s="91"/>
      <c r="CC83" s="91"/>
      <c r="CD83" s="91"/>
      <c r="CE83" s="91"/>
      <c r="CF83" s="91"/>
      <c r="CG83" s="91"/>
      <c r="CH83" s="91"/>
      <c r="CI83" s="91"/>
      <c r="CJ83" s="91"/>
      <c r="CK83" s="91"/>
      <c r="CL83" s="91"/>
      <c r="CM83" s="91"/>
      <c r="CN83" s="91"/>
      <c r="CO83" s="91"/>
      <c r="CP83" s="91"/>
      <c r="CQ83" s="91"/>
      <c r="CR83" s="91"/>
      <c r="CS83" s="91"/>
      <c r="CT83" s="91"/>
      <c r="CU83" s="91"/>
      <c r="CV83" s="91"/>
      <c r="CW83" s="91"/>
      <c r="CX83" s="91"/>
      <c r="CY83" s="91"/>
      <c r="CZ83" s="91"/>
      <c r="DA83" s="91"/>
      <c r="DB83" s="91"/>
      <c r="DC83" s="91"/>
      <c r="DD83" s="91"/>
      <c r="DE83" s="91"/>
      <c r="DF83" s="91"/>
      <c r="DG83" s="91"/>
      <c r="DH83" s="91"/>
      <c r="DI83" s="91"/>
      <c r="DJ83" s="91"/>
      <c r="DK83" s="91"/>
      <c r="DL83" s="91"/>
      <c r="DM83" s="91"/>
      <c r="DN83" s="91"/>
      <c r="DO83" s="91"/>
      <c r="DP83" s="91"/>
      <c r="DQ83" s="91"/>
      <c r="DR83" s="91"/>
      <c r="DS83" s="91"/>
      <c r="DT83" s="91"/>
      <c r="DU83" s="91"/>
      <c r="DV83" s="91"/>
      <c r="DW83" s="91"/>
      <c r="DX83" s="91"/>
      <c r="DY83" s="91"/>
      <c r="DZ83" s="91"/>
      <c r="EA83" s="91"/>
      <c r="EB83" s="91"/>
      <c r="EC83" s="91"/>
      <c r="ED83" s="91"/>
      <c r="EE83" s="91"/>
      <c r="EF83" s="91"/>
      <c r="EG83" s="91"/>
      <c r="EH83" s="91"/>
      <c r="EI83" s="91"/>
      <c r="EJ83" s="91"/>
      <c r="EK83" s="91"/>
      <c r="EL83" s="91"/>
      <c r="EM83" s="91"/>
      <c r="EN83" s="91"/>
      <c r="EO83" s="91"/>
      <c r="EP83" s="91"/>
      <c r="EQ83" s="91"/>
      <c r="ER83" s="91"/>
      <c r="ES83" s="91"/>
      <c r="ET83" s="91"/>
      <c r="EU83" s="91"/>
      <c r="EV83" s="91"/>
      <c r="EW83" s="91"/>
      <c r="EX83" s="91"/>
      <c r="EY83" s="91"/>
      <c r="EZ83" s="91"/>
      <c r="FA83" s="91"/>
      <c r="FB83" s="91"/>
      <c r="FC83" s="91"/>
      <c r="FD83" s="91"/>
      <c r="FE83" s="91"/>
      <c r="FF83" s="91"/>
      <c r="FG83" s="91"/>
      <c r="FH83" s="91"/>
      <c r="FI83" s="91"/>
      <c r="FJ83" s="91"/>
      <c r="FK83" s="91"/>
      <c r="FL83" s="91"/>
      <c r="FM83" s="91"/>
      <c r="FN83" s="91"/>
      <c r="FO83" s="91"/>
      <c r="FP83" s="91"/>
      <c r="FQ83" s="91"/>
      <c r="FR83" s="91"/>
      <c r="FS83" s="91"/>
      <c r="FT83" s="91"/>
      <c r="FU83" s="91"/>
      <c r="FV83" s="91"/>
      <c r="FW83" s="91"/>
      <c r="FX83" s="91"/>
      <c r="FY83" s="91"/>
      <c r="FZ83" s="91"/>
      <c r="GA83" s="91"/>
      <c r="GB83" s="91"/>
      <c r="GC83" s="91"/>
      <c r="GD83" s="91"/>
      <c r="GE83" s="91"/>
      <c r="GF83" s="91"/>
      <c r="GG83" s="91"/>
      <c r="GH83" s="91"/>
      <c r="GI83" s="91"/>
      <c r="GJ83" s="91"/>
      <c r="GK83" s="91"/>
      <c r="GL83" s="91"/>
      <c r="GM83" s="91"/>
      <c r="GN83" s="91"/>
      <c r="GO83" s="91"/>
      <c r="GP83" s="91"/>
      <c r="GQ83" s="91"/>
      <c r="GR83" s="91"/>
      <c r="GS83" s="91"/>
      <c r="GT83" s="91"/>
      <c r="GU83" s="91"/>
      <c r="GV83" s="91"/>
      <c r="GW83" s="91"/>
      <c r="GX83" s="91"/>
      <c r="GY83" s="91"/>
      <c r="GZ83" s="91"/>
      <c r="HA83" s="91"/>
      <c r="HB83" s="91"/>
      <c r="HC83" s="91"/>
      <c r="HD83" s="91"/>
      <c r="HE83" s="91"/>
      <c r="HF83" s="91"/>
      <c r="HG83" s="91"/>
      <c r="HH83" s="91"/>
      <c r="HI83" s="91"/>
      <c r="HJ83" s="91"/>
      <c r="HK83" s="91"/>
      <c r="HL83" s="91"/>
      <c r="HM83" s="91"/>
      <c r="HN83" s="91"/>
      <c r="HO83" s="91"/>
      <c r="HP83" s="91"/>
      <c r="HQ83" s="91"/>
      <c r="HR83" s="91"/>
      <c r="HS83" s="91"/>
      <c r="HT83" s="91"/>
      <c r="HU83" s="91"/>
      <c r="HV83" s="91"/>
      <c r="HW83" s="91"/>
      <c r="HX83" s="91"/>
      <c r="HY83" s="91"/>
      <c r="HZ83" s="91"/>
      <c r="IA83" s="91"/>
      <c r="IB83" s="91"/>
      <c r="IC83" s="91"/>
      <c r="ID83" s="91"/>
      <c r="IE83" s="91"/>
      <c r="IF83" s="91"/>
      <c r="IG83" s="91"/>
      <c r="IH83" s="91"/>
      <c r="II83" s="91"/>
      <c r="IJ83" s="91"/>
      <c r="IK83" s="91"/>
      <c r="IL83" s="91"/>
      <c r="IM83" s="91"/>
      <c r="IN83" s="91"/>
      <c r="IO83" s="91"/>
      <c r="IP83" s="91"/>
      <c r="IQ83" s="91"/>
      <c r="IR83" s="91"/>
      <c r="IS83" s="91"/>
      <c r="IT83" s="91"/>
      <c r="IU83" s="91"/>
      <c r="IV83" s="91"/>
      <c r="IW83" s="91"/>
      <c r="IX83" s="91"/>
      <c r="IY83" s="91"/>
      <c r="IZ83" s="91"/>
      <c r="JA83" s="91"/>
    </row>
    <row r="84" spans="2:261" s="92" customFormat="1" hidden="1" x14ac:dyDescent="0.25">
      <c r="B84" s="91"/>
      <c r="F84" s="93"/>
      <c r="G84" s="91"/>
      <c r="H84" s="91"/>
      <c r="I84" s="91"/>
      <c r="J84" s="91"/>
      <c r="K84" s="91"/>
      <c r="L84" s="94"/>
      <c r="M84" s="91"/>
      <c r="N84" s="91"/>
      <c r="O84" s="91"/>
      <c r="P84" s="91"/>
      <c r="Q84" s="91"/>
      <c r="R84" s="94"/>
      <c r="S84" s="95"/>
      <c r="T84" s="91"/>
      <c r="U84" s="91"/>
      <c r="V84" s="91"/>
      <c r="W84" s="91"/>
      <c r="X84" s="91"/>
      <c r="Y84" s="91"/>
      <c r="Z84" s="91"/>
      <c r="AA84" s="91"/>
      <c r="AB84" s="91"/>
      <c r="AC84" s="91"/>
      <c r="AD84" s="91"/>
      <c r="AE84" s="91"/>
      <c r="AF84" s="91"/>
      <c r="AG84" s="91"/>
      <c r="AH84" s="91"/>
      <c r="AI84" s="91"/>
      <c r="AJ84" s="91"/>
      <c r="AK84" s="91"/>
      <c r="AL84" s="91"/>
      <c r="AM84" s="91"/>
      <c r="AN84" s="91"/>
      <c r="AO84" s="91"/>
      <c r="AP84" s="91"/>
      <c r="AQ84" s="91"/>
      <c r="AR84" s="91"/>
      <c r="AS84" s="91"/>
      <c r="AT84" s="91"/>
      <c r="AU84" s="91"/>
      <c r="AV84" s="91"/>
      <c r="AW84" s="91"/>
      <c r="AX84" s="91"/>
      <c r="AY84" s="91"/>
      <c r="AZ84" s="91"/>
      <c r="BA84" s="91"/>
      <c r="BB84" s="91"/>
      <c r="BC84" s="91"/>
      <c r="BD84" s="91"/>
      <c r="BE84" s="91"/>
      <c r="BF84" s="91"/>
      <c r="BG84" s="91"/>
      <c r="BH84" s="91"/>
      <c r="BI84" s="91"/>
      <c r="BJ84" s="91"/>
      <c r="BK84" s="91"/>
      <c r="BL84" s="91"/>
      <c r="BM84" s="91"/>
      <c r="BN84" s="91"/>
      <c r="BO84" s="91"/>
      <c r="BP84" s="91"/>
      <c r="BQ84" s="91"/>
      <c r="BR84" s="91"/>
      <c r="BS84" s="91"/>
      <c r="BT84" s="91"/>
      <c r="BU84" s="91"/>
      <c r="BV84" s="91"/>
      <c r="BW84" s="91"/>
      <c r="BX84" s="91"/>
      <c r="BY84" s="91"/>
      <c r="BZ84" s="91"/>
      <c r="CA84" s="91"/>
      <c r="CB84" s="91"/>
      <c r="CC84" s="91"/>
      <c r="CD84" s="91"/>
      <c r="CE84" s="91"/>
      <c r="CF84" s="91"/>
      <c r="CG84" s="91"/>
      <c r="CH84" s="91"/>
      <c r="CI84" s="91"/>
      <c r="CJ84" s="91"/>
      <c r="CK84" s="91"/>
      <c r="CL84" s="91"/>
      <c r="CM84" s="91"/>
      <c r="CN84" s="91"/>
      <c r="CO84" s="91"/>
      <c r="CP84" s="91"/>
      <c r="CQ84" s="91"/>
      <c r="CR84" s="91"/>
      <c r="CS84" s="91"/>
      <c r="CT84" s="91"/>
      <c r="CU84" s="91"/>
      <c r="CV84" s="91"/>
      <c r="CW84" s="91"/>
      <c r="CX84" s="91"/>
      <c r="CY84" s="91"/>
      <c r="CZ84" s="91"/>
      <c r="DA84" s="91"/>
      <c r="DB84" s="91"/>
      <c r="DC84" s="91"/>
      <c r="DD84" s="91"/>
      <c r="DE84" s="91"/>
      <c r="DF84" s="91"/>
      <c r="DG84" s="91"/>
      <c r="DH84" s="91"/>
      <c r="DI84" s="91"/>
      <c r="DJ84" s="91"/>
      <c r="DK84" s="91"/>
      <c r="DL84" s="91"/>
      <c r="DM84" s="91"/>
      <c r="DN84" s="91"/>
      <c r="DO84" s="91"/>
      <c r="DP84" s="91"/>
      <c r="DQ84" s="91"/>
      <c r="DR84" s="91"/>
      <c r="DS84" s="91"/>
      <c r="DT84" s="91"/>
      <c r="DU84" s="91"/>
      <c r="DV84" s="91"/>
      <c r="DW84" s="91"/>
      <c r="DX84" s="91"/>
      <c r="DY84" s="91"/>
      <c r="DZ84" s="91"/>
      <c r="EA84" s="91"/>
      <c r="EB84" s="91"/>
      <c r="EC84" s="91"/>
      <c r="ED84" s="91"/>
      <c r="EE84" s="91"/>
      <c r="EF84" s="91"/>
      <c r="EG84" s="91"/>
      <c r="EH84" s="91"/>
      <c r="EI84" s="91"/>
      <c r="EJ84" s="91"/>
      <c r="EK84" s="91"/>
      <c r="EL84" s="91"/>
      <c r="EM84" s="91"/>
      <c r="EN84" s="91"/>
      <c r="EO84" s="91"/>
      <c r="EP84" s="91"/>
      <c r="EQ84" s="91"/>
      <c r="ER84" s="91"/>
      <c r="ES84" s="91"/>
      <c r="ET84" s="91"/>
      <c r="EU84" s="91"/>
      <c r="EV84" s="91"/>
      <c r="EW84" s="91"/>
      <c r="EX84" s="91"/>
      <c r="EY84" s="91"/>
      <c r="EZ84" s="91"/>
      <c r="FA84" s="91"/>
      <c r="FB84" s="91"/>
      <c r="FC84" s="91"/>
      <c r="FD84" s="91"/>
      <c r="FE84" s="91"/>
      <c r="FF84" s="91"/>
      <c r="FG84" s="91"/>
      <c r="FH84" s="91"/>
      <c r="FI84" s="91"/>
      <c r="FJ84" s="91"/>
      <c r="FK84" s="91"/>
      <c r="FL84" s="91"/>
      <c r="FM84" s="91"/>
      <c r="FN84" s="91"/>
      <c r="FO84" s="91"/>
      <c r="FP84" s="91"/>
      <c r="FQ84" s="91"/>
      <c r="FR84" s="91"/>
      <c r="FS84" s="91"/>
      <c r="FT84" s="91"/>
      <c r="FU84" s="91"/>
      <c r="FV84" s="91"/>
      <c r="FW84" s="91"/>
      <c r="FX84" s="91"/>
      <c r="FY84" s="91"/>
      <c r="FZ84" s="91"/>
      <c r="GA84" s="91"/>
      <c r="GB84" s="91"/>
      <c r="GC84" s="91"/>
      <c r="GD84" s="91"/>
      <c r="GE84" s="91"/>
      <c r="GF84" s="91"/>
      <c r="GG84" s="91"/>
      <c r="GH84" s="91"/>
      <c r="GI84" s="91"/>
      <c r="GJ84" s="91"/>
      <c r="GK84" s="91"/>
      <c r="GL84" s="91"/>
      <c r="GM84" s="91"/>
      <c r="GN84" s="91"/>
      <c r="GO84" s="91"/>
      <c r="GP84" s="91"/>
      <c r="GQ84" s="91"/>
      <c r="GR84" s="91"/>
      <c r="GS84" s="91"/>
      <c r="GT84" s="91"/>
      <c r="GU84" s="91"/>
      <c r="GV84" s="91"/>
      <c r="GW84" s="91"/>
      <c r="GX84" s="91"/>
      <c r="GY84" s="91"/>
      <c r="GZ84" s="91"/>
      <c r="HA84" s="91"/>
      <c r="HB84" s="91"/>
      <c r="HC84" s="91"/>
      <c r="HD84" s="91"/>
      <c r="HE84" s="91"/>
      <c r="HF84" s="91"/>
      <c r="HG84" s="91"/>
      <c r="HH84" s="91"/>
      <c r="HI84" s="91"/>
      <c r="HJ84" s="91"/>
      <c r="HK84" s="91"/>
      <c r="HL84" s="91"/>
      <c r="HM84" s="91"/>
      <c r="HN84" s="91"/>
      <c r="HO84" s="91"/>
      <c r="HP84" s="91"/>
      <c r="HQ84" s="91"/>
      <c r="HR84" s="91"/>
      <c r="HS84" s="91"/>
      <c r="HT84" s="91"/>
      <c r="HU84" s="91"/>
      <c r="HV84" s="91"/>
      <c r="HW84" s="91"/>
      <c r="HX84" s="91"/>
      <c r="HY84" s="91"/>
      <c r="HZ84" s="91"/>
      <c r="IA84" s="91"/>
      <c r="IB84" s="91"/>
      <c r="IC84" s="91"/>
      <c r="ID84" s="91"/>
      <c r="IE84" s="91"/>
      <c r="IF84" s="91"/>
      <c r="IG84" s="91"/>
      <c r="IH84" s="91"/>
      <c r="II84" s="91"/>
      <c r="IJ84" s="91"/>
      <c r="IK84" s="91"/>
      <c r="IL84" s="91"/>
      <c r="IM84" s="91"/>
      <c r="IN84" s="91"/>
      <c r="IO84" s="91"/>
      <c r="IP84" s="91"/>
      <c r="IQ84" s="91"/>
      <c r="IR84" s="91"/>
      <c r="IS84" s="91"/>
      <c r="IT84" s="91"/>
      <c r="IU84" s="91"/>
      <c r="IV84" s="91"/>
      <c r="IW84" s="91"/>
      <c r="IX84" s="91"/>
      <c r="IY84" s="91"/>
      <c r="IZ84" s="91"/>
      <c r="JA84" s="91"/>
    </row>
    <row r="85" spans="2:261" s="92" customFormat="1" hidden="1" x14ac:dyDescent="0.25">
      <c r="B85" s="91"/>
      <c r="F85" s="93"/>
      <c r="G85" s="91"/>
      <c r="H85" s="91"/>
      <c r="I85" s="91"/>
      <c r="J85" s="91"/>
      <c r="K85" s="91"/>
      <c r="L85" s="94"/>
      <c r="M85" s="91"/>
      <c r="N85" s="91"/>
      <c r="O85" s="91"/>
      <c r="P85" s="91"/>
      <c r="Q85" s="91"/>
      <c r="R85" s="94"/>
      <c r="S85" s="95"/>
      <c r="T85" s="91"/>
      <c r="U85" s="91"/>
      <c r="V85" s="91"/>
      <c r="W85" s="91"/>
      <c r="X85" s="91"/>
      <c r="Y85" s="91"/>
      <c r="Z85" s="91"/>
      <c r="AA85" s="91"/>
      <c r="AB85" s="91"/>
      <c r="AC85" s="91"/>
      <c r="AD85" s="91"/>
      <c r="AE85" s="91"/>
      <c r="AF85" s="91"/>
      <c r="AG85" s="91"/>
      <c r="AH85" s="91"/>
      <c r="AI85" s="91"/>
      <c r="AJ85" s="91"/>
      <c r="AK85" s="91"/>
      <c r="AL85" s="91"/>
      <c r="AM85" s="91"/>
      <c r="AN85" s="91"/>
      <c r="AO85" s="91"/>
      <c r="AP85" s="91"/>
      <c r="AQ85" s="91"/>
      <c r="AR85" s="91"/>
      <c r="AS85" s="91"/>
      <c r="AT85" s="91"/>
      <c r="AU85" s="91"/>
      <c r="AV85" s="91"/>
      <c r="AW85" s="91"/>
      <c r="AX85" s="91"/>
      <c r="AY85" s="91"/>
      <c r="AZ85" s="91"/>
      <c r="BA85" s="91"/>
      <c r="BB85" s="91"/>
      <c r="BC85" s="91"/>
      <c r="BD85" s="91"/>
      <c r="BE85" s="91"/>
      <c r="BF85" s="91"/>
      <c r="BG85" s="91"/>
      <c r="BH85" s="91"/>
      <c r="BI85" s="91"/>
      <c r="BJ85" s="91"/>
      <c r="BK85" s="91"/>
      <c r="BL85" s="91"/>
      <c r="BM85" s="91"/>
      <c r="BN85" s="91"/>
      <c r="BO85" s="91"/>
      <c r="BP85" s="91"/>
      <c r="BQ85" s="91"/>
      <c r="BR85" s="91"/>
      <c r="BS85" s="91"/>
      <c r="BT85" s="91"/>
      <c r="BU85" s="91"/>
      <c r="BV85" s="91"/>
      <c r="BW85" s="91"/>
      <c r="BX85" s="91"/>
      <c r="BY85" s="91"/>
      <c r="BZ85" s="91"/>
      <c r="CA85" s="91"/>
      <c r="CB85" s="91"/>
      <c r="CC85" s="91"/>
      <c r="CD85" s="91"/>
      <c r="CE85" s="91"/>
      <c r="CF85" s="91"/>
      <c r="CG85" s="91"/>
      <c r="CH85" s="91"/>
      <c r="CI85" s="91"/>
      <c r="CJ85" s="91"/>
      <c r="CK85" s="91"/>
      <c r="CL85" s="91"/>
      <c r="CM85" s="91"/>
      <c r="CN85" s="91"/>
      <c r="CO85" s="91"/>
      <c r="CP85" s="91"/>
      <c r="CQ85" s="91"/>
      <c r="CR85" s="91"/>
      <c r="CS85" s="91"/>
      <c r="CT85" s="91"/>
      <c r="CU85" s="91"/>
      <c r="CV85" s="91"/>
      <c r="CW85" s="91"/>
      <c r="CX85" s="91"/>
      <c r="CY85" s="91"/>
      <c r="CZ85" s="91"/>
      <c r="DA85" s="91"/>
      <c r="DB85" s="91"/>
      <c r="DC85" s="91"/>
      <c r="DD85" s="91"/>
      <c r="DE85" s="91"/>
      <c r="DF85" s="91"/>
      <c r="DG85" s="91"/>
      <c r="DH85" s="91"/>
      <c r="DI85" s="91"/>
      <c r="DJ85" s="91"/>
      <c r="DK85" s="91"/>
      <c r="DL85" s="91"/>
      <c r="DM85" s="91"/>
      <c r="DN85" s="91"/>
      <c r="DO85" s="91"/>
      <c r="DP85" s="91"/>
      <c r="DQ85" s="91"/>
      <c r="DR85" s="91"/>
      <c r="DS85" s="91"/>
      <c r="DT85" s="91"/>
      <c r="DU85" s="91"/>
      <c r="DV85" s="91"/>
      <c r="DW85" s="91"/>
      <c r="DX85" s="91"/>
      <c r="DY85" s="91"/>
      <c r="DZ85" s="91"/>
      <c r="EA85" s="91"/>
      <c r="EB85" s="91"/>
      <c r="EC85" s="91"/>
      <c r="ED85" s="91"/>
      <c r="EE85" s="91"/>
      <c r="EF85" s="91"/>
      <c r="EG85" s="91"/>
      <c r="EH85" s="91"/>
      <c r="EI85" s="91"/>
      <c r="EJ85" s="91"/>
      <c r="EK85" s="91"/>
      <c r="EL85" s="91"/>
      <c r="EM85" s="91"/>
      <c r="EN85" s="91"/>
      <c r="EO85" s="91"/>
      <c r="EP85" s="91"/>
      <c r="EQ85" s="91"/>
      <c r="ER85" s="91"/>
      <c r="ES85" s="91"/>
      <c r="ET85" s="91"/>
      <c r="EU85" s="91"/>
      <c r="EV85" s="91"/>
      <c r="EW85" s="91"/>
      <c r="EX85" s="91"/>
      <c r="EY85" s="91"/>
      <c r="EZ85" s="91"/>
      <c r="FA85" s="91"/>
      <c r="FB85" s="91"/>
      <c r="FC85" s="91"/>
      <c r="FD85" s="91"/>
      <c r="FE85" s="91"/>
      <c r="FF85" s="91"/>
      <c r="FG85" s="91"/>
      <c r="FH85" s="91"/>
      <c r="FI85" s="91"/>
      <c r="FJ85" s="91"/>
      <c r="FK85" s="91"/>
      <c r="FL85" s="91"/>
      <c r="FM85" s="91"/>
      <c r="FN85" s="91"/>
      <c r="FO85" s="91"/>
      <c r="FP85" s="91"/>
      <c r="FQ85" s="91"/>
      <c r="FR85" s="91"/>
      <c r="FS85" s="91"/>
      <c r="FT85" s="91"/>
      <c r="FU85" s="91"/>
      <c r="FV85" s="91"/>
      <c r="FW85" s="91"/>
      <c r="FX85" s="91"/>
      <c r="FY85" s="91"/>
      <c r="FZ85" s="91"/>
      <c r="GA85" s="91"/>
      <c r="GB85" s="91"/>
      <c r="GC85" s="91"/>
      <c r="GD85" s="91"/>
      <c r="GE85" s="91"/>
      <c r="GF85" s="91"/>
      <c r="GG85" s="91"/>
      <c r="GH85" s="91"/>
      <c r="GI85" s="91"/>
      <c r="GJ85" s="91"/>
      <c r="GK85" s="91"/>
      <c r="GL85" s="91"/>
      <c r="GM85" s="91"/>
      <c r="GN85" s="91"/>
      <c r="GO85" s="91"/>
      <c r="GP85" s="91"/>
      <c r="GQ85" s="91"/>
      <c r="GR85" s="91"/>
      <c r="GS85" s="91"/>
      <c r="GT85" s="91"/>
      <c r="GU85" s="91"/>
      <c r="GV85" s="91"/>
      <c r="GW85" s="91"/>
      <c r="GX85" s="91"/>
      <c r="GY85" s="91"/>
      <c r="GZ85" s="91"/>
      <c r="HA85" s="91"/>
      <c r="HB85" s="91"/>
      <c r="HC85" s="91"/>
      <c r="HD85" s="91"/>
      <c r="HE85" s="91"/>
      <c r="HF85" s="91"/>
      <c r="HG85" s="91"/>
      <c r="HH85" s="91"/>
      <c r="HI85" s="91"/>
      <c r="HJ85" s="91"/>
      <c r="HK85" s="91"/>
      <c r="HL85" s="91"/>
      <c r="HM85" s="91"/>
      <c r="HN85" s="91"/>
      <c r="HO85" s="91"/>
      <c r="HP85" s="91"/>
      <c r="HQ85" s="91"/>
      <c r="HR85" s="91"/>
      <c r="HS85" s="91"/>
      <c r="HT85" s="91"/>
      <c r="HU85" s="91"/>
      <c r="HV85" s="91"/>
      <c r="HW85" s="91"/>
      <c r="HX85" s="91"/>
      <c r="HY85" s="91"/>
      <c r="HZ85" s="91"/>
      <c r="IA85" s="91"/>
      <c r="IB85" s="91"/>
      <c r="IC85" s="91"/>
      <c r="ID85" s="91"/>
      <c r="IE85" s="91"/>
      <c r="IF85" s="91"/>
      <c r="IG85" s="91"/>
      <c r="IH85" s="91"/>
      <c r="II85" s="91"/>
      <c r="IJ85" s="91"/>
      <c r="IK85" s="91"/>
      <c r="IL85" s="91"/>
      <c r="IM85" s="91"/>
      <c r="IN85" s="91"/>
      <c r="IO85" s="91"/>
      <c r="IP85" s="91"/>
      <c r="IQ85" s="91"/>
      <c r="IR85" s="91"/>
      <c r="IS85" s="91"/>
      <c r="IT85" s="91"/>
      <c r="IU85" s="91"/>
      <c r="IV85" s="91"/>
      <c r="IW85" s="91"/>
      <c r="IX85" s="91"/>
      <c r="IY85" s="91"/>
      <c r="IZ85" s="91"/>
      <c r="JA85" s="91"/>
    </row>
    <row r="86" spans="2:261" s="92" customFormat="1" hidden="1" x14ac:dyDescent="0.25">
      <c r="B86" s="91"/>
      <c r="F86" s="93"/>
      <c r="G86" s="91"/>
      <c r="H86" s="91"/>
      <c r="I86" s="91"/>
      <c r="J86" s="91"/>
      <c r="K86" s="91"/>
      <c r="L86" s="94"/>
      <c r="M86" s="91"/>
      <c r="N86" s="91"/>
      <c r="O86" s="91"/>
      <c r="P86" s="91"/>
      <c r="Q86" s="91"/>
      <c r="R86" s="94"/>
      <c r="S86" s="95"/>
      <c r="T86" s="91"/>
      <c r="U86" s="91"/>
      <c r="V86" s="91"/>
      <c r="W86" s="91"/>
      <c r="X86" s="91"/>
      <c r="Y86" s="91"/>
      <c r="Z86" s="91"/>
      <c r="AA86" s="91"/>
      <c r="AB86" s="91"/>
      <c r="AC86" s="91"/>
      <c r="AD86" s="91"/>
      <c r="AE86" s="91"/>
      <c r="AF86" s="91"/>
      <c r="AG86" s="91"/>
      <c r="AH86" s="91"/>
      <c r="AI86" s="91"/>
      <c r="AJ86" s="91"/>
      <c r="AK86" s="91"/>
      <c r="AL86" s="91"/>
      <c r="AM86" s="91"/>
      <c r="AN86" s="91"/>
      <c r="AO86" s="91"/>
      <c r="AP86" s="91"/>
      <c r="AQ86" s="91"/>
      <c r="AR86" s="91"/>
      <c r="AS86" s="91"/>
      <c r="AT86" s="91"/>
      <c r="AU86" s="91"/>
      <c r="AV86" s="91"/>
      <c r="AW86" s="91"/>
      <c r="AX86" s="91"/>
      <c r="AY86" s="91"/>
      <c r="AZ86" s="91"/>
      <c r="BA86" s="91"/>
      <c r="BB86" s="91"/>
      <c r="BC86" s="91"/>
      <c r="BD86" s="91"/>
      <c r="BE86" s="91"/>
      <c r="BF86" s="91"/>
      <c r="BG86" s="91"/>
      <c r="BH86" s="91"/>
      <c r="BI86" s="91"/>
      <c r="BJ86" s="91"/>
      <c r="BK86" s="91"/>
      <c r="BL86" s="91"/>
      <c r="BM86" s="91"/>
      <c r="BN86" s="91"/>
      <c r="BO86" s="91"/>
      <c r="BP86" s="91"/>
      <c r="BQ86" s="91"/>
      <c r="BR86" s="91"/>
      <c r="BS86" s="91"/>
      <c r="BT86" s="91"/>
      <c r="BU86" s="91"/>
      <c r="BV86" s="91"/>
      <c r="BW86" s="91"/>
      <c r="BX86" s="91"/>
      <c r="BY86" s="91"/>
      <c r="BZ86" s="91"/>
      <c r="CA86" s="91"/>
      <c r="CB86" s="91"/>
      <c r="CC86" s="91"/>
      <c r="CD86" s="91"/>
      <c r="CE86" s="91"/>
      <c r="CF86" s="91"/>
      <c r="CG86" s="91"/>
      <c r="CH86" s="91"/>
      <c r="CI86" s="91"/>
      <c r="CJ86" s="91"/>
      <c r="CK86" s="91"/>
      <c r="CL86" s="91"/>
      <c r="CM86" s="91"/>
      <c r="CN86" s="91"/>
      <c r="CO86" s="91"/>
      <c r="CP86" s="91"/>
      <c r="CQ86" s="91"/>
      <c r="CR86" s="91"/>
      <c r="CS86" s="91"/>
      <c r="CT86" s="91"/>
      <c r="CU86" s="91"/>
      <c r="CV86" s="91"/>
      <c r="CW86" s="91"/>
      <c r="CX86" s="91"/>
      <c r="CY86" s="91"/>
      <c r="CZ86" s="91"/>
      <c r="DA86" s="91"/>
      <c r="DB86" s="91"/>
      <c r="DC86" s="91"/>
      <c r="DD86" s="91"/>
      <c r="DE86" s="91"/>
      <c r="DF86" s="91"/>
      <c r="DG86" s="91"/>
      <c r="DH86" s="91"/>
      <c r="DI86" s="91"/>
      <c r="DJ86" s="91"/>
      <c r="DK86" s="91"/>
      <c r="DL86" s="91"/>
      <c r="DM86" s="91"/>
      <c r="DN86" s="91"/>
      <c r="DO86" s="91"/>
      <c r="DP86" s="91"/>
      <c r="DQ86" s="91"/>
      <c r="DR86" s="91"/>
      <c r="DS86" s="91"/>
      <c r="DT86" s="91"/>
      <c r="DU86" s="91"/>
      <c r="DV86" s="91"/>
      <c r="DW86" s="91"/>
      <c r="DX86" s="91"/>
      <c r="DY86" s="91"/>
      <c r="DZ86" s="91"/>
      <c r="EA86" s="91"/>
      <c r="EB86" s="91"/>
      <c r="EC86" s="91"/>
      <c r="ED86" s="91"/>
      <c r="EE86" s="91"/>
      <c r="EF86" s="91"/>
      <c r="EG86" s="91"/>
      <c r="EH86" s="91"/>
      <c r="EI86" s="91"/>
      <c r="EJ86" s="91"/>
      <c r="EK86" s="91"/>
      <c r="EL86" s="91"/>
      <c r="EM86" s="91"/>
      <c r="EN86" s="91"/>
      <c r="EO86" s="91"/>
      <c r="EP86" s="91"/>
      <c r="EQ86" s="91"/>
      <c r="ER86" s="91"/>
      <c r="ES86" s="91"/>
      <c r="ET86" s="91"/>
      <c r="EU86" s="91"/>
      <c r="EV86" s="91"/>
      <c r="EW86" s="91"/>
      <c r="EX86" s="91"/>
      <c r="EY86" s="91"/>
      <c r="EZ86" s="91"/>
      <c r="FA86" s="91"/>
      <c r="FB86" s="91"/>
      <c r="FC86" s="91"/>
      <c r="FD86" s="91"/>
      <c r="FE86" s="91"/>
      <c r="FF86" s="91"/>
      <c r="FG86" s="91"/>
      <c r="FH86" s="91"/>
      <c r="FI86" s="91"/>
      <c r="FJ86" s="91"/>
      <c r="FK86" s="91"/>
      <c r="FL86" s="91"/>
      <c r="FM86" s="91"/>
      <c r="FN86" s="91"/>
      <c r="FO86" s="91"/>
      <c r="FP86" s="91"/>
      <c r="FQ86" s="91"/>
      <c r="FR86" s="91"/>
      <c r="FS86" s="91"/>
      <c r="FT86" s="91"/>
      <c r="FU86" s="91"/>
      <c r="FV86" s="91"/>
      <c r="FW86" s="91"/>
      <c r="FX86" s="91"/>
      <c r="FY86" s="91"/>
      <c r="FZ86" s="91"/>
      <c r="GA86" s="91"/>
      <c r="GB86" s="91"/>
      <c r="GC86" s="91"/>
      <c r="GD86" s="91"/>
      <c r="GE86" s="91"/>
      <c r="GF86" s="91"/>
      <c r="GG86" s="91"/>
      <c r="GH86" s="91"/>
      <c r="GI86" s="91"/>
      <c r="GJ86" s="91"/>
      <c r="GK86" s="91"/>
      <c r="GL86" s="91"/>
      <c r="GM86" s="91"/>
      <c r="GN86" s="91"/>
      <c r="GO86" s="91"/>
      <c r="GP86" s="91"/>
      <c r="GQ86" s="91"/>
      <c r="GR86" s="91"/>
      <c r="GS86" s="91"/>
      <c r="GT86" s="91"/>
      <c r="GU86" s="91"/>
      <c r="GV86" s="91"/>
      <c r="GW86" s="91"/>
      <c r="GX86" s="91"/>
      <c r="GY86" s="91"/>
      <c r="GZ86" s="91"/>
      <c r="HA86" s="91"/>
      <c r="HB86" s="91"/>
      <c r="HC86" s="91"/>
      <c r="HD86" s="91"/>
      <c r="HE86" s="91"/>
      <c r="HF86" s="91"/>
      <c r="HG86" s="91"/>
      <c r="HH86" s="91"/>
      <c r="HI86" s="91"/>
      <c r="HJ86" s="91"/>
      <c r="HK86" s="91"/>
      <c r="HL86" s="91"/>
      <c r="HM86" s="91"/>
      <c r="HN86" s="91"/>
      <c r="HO86" s="91"/>
      <c r="HP86" s="91"/>
      <c r="HQ86" s="91"/>
      <c r="HR86" s="91"/>
      <c r="HS86" s="91"/>
      <c r="HT86" s="91"/>
      <c r="HU86" s="91"/>
      <c r="HV86" s="91"/>
      <c r="HW86" s="91"/>
      <c r="HX86" s="91"/>
      <c r="HY86" s="91"/>
      <c r="HZ86" s="91"/>
      <c r="IA86" s="91"/>
      <c r="IB86" s="91"/>
      <c r="IC86" s="91"/>
      <c r="ID86" s="91"/>
      <c r="IE86" s="91"/>
      <c r="IF86" s="91"/>
      <c r="IG86" s="91"/>
      <c r="IH86" s="91"/>
      <c r="II86" s="91"/>
      <c r="IJ86" s="91"/>
      <c r="IK86" s="91"/>
      <c r="IL86" s="91"/>
      <c r="IM86" s="91"/>
      <c r="IN86" s="91"/>
      <c r="IO86" s="91"/>
      <c r="IP86" s="91"/>
      <c r="IQ86" s="91"/>
      <c r="IR86" s="91"/>
      <c r="IS86" s="91"/>
      <c r="IT86" s="91"/>
      <c r="IU86" s="91"/>
      <c r="IV86" s="91"/>
      <c r="IW86" s="91"/>
      <c r="IX86" s="91"/>
      <c r="IY86" s="91"/>
      <c r="IZ86" s="91"/>
      <c r="JA86" s="91"/>
    </row>
    <row r="87" spans="2:261" s="92" customFormat="1" hidden="1" x14ac:dyDescent="0.25">
      <c r="B87" s="91"/>
      <c r="F87" s="93"/>
      <c r="G87" s="91"/>
      <c r="H87" s="91"/>
      <c r="I87" s="91"/>
      <c r="J87" s="91"/>
      <c r="K87" s="91"/>
      <c r="L87" s="94"/>
      <c r="M87" s="91"/>
      <c r="N87" s="91"/>
      <c r="O87" s="91"/>
      <c r="P87" s="91"/>
      <c r="Q87" s="91"/>
      <c r="R87" s="94"/>
      <c r="S87" s="95"/>
      <c r="T87" s="91"/>
      <c r="U87" s="91"/>
      <c r="V87" s="91"/>
      <c r="W87" s="91"/>
      <c r="X87" s="91"/>
      <c r="Y87" s="91"/>
      <c r="Z87" s="91"/>
      <c r="AA87" s="91"/>
      <c r="AB87" s="91"/>
      <c r="AC87" s="91"/>
      <c r="AD87" s="91"/>
      <c r="AE87" s="91"/>
      <c r="AF87" s="91"/>
      <c r="AG87" s="91"/>
      <c r="AH87" s="91"/>
      <c r="AI87" s="91"/>
      <c r="AJ87" s="91"/>
      <c r="AK87" s="91"/>
      <c r="AL87" s="91"/>
      <c r="AM87" s="91"/>
      <c r="AN87" s="91"/>
      <c r="AO87" s="91"/>
      <c r="AP87" s="91"/>
      <c r="AQ87" s="91"/>
      <c r="AR87" s="91"/>
      <c r="AS87" s="91"/>
      <c r="AT87" s="91"/>
      <c r="AU87" s="91"/>
      <c r="AV87" s="91"/>
      <c r="AW87" s="91"/>
      <c r="AX87" s="91"/>
      <c r="AY87" s="91"/>
      <c r="AZ87" s="91"/>
      <c r="BA87" s="91"/>
      <c r="BB87" s="91"/>
      <c r="BC87" s="91"/>
      <c r="BD87" s="91"/>
      <c r="BE87" s="91"/>
      <c r="BF87" s="91"/>
      <c r="BG87" s="91"/>
      <c r="BH87" s="91"/>
      <c r="BI87" s="91"/>
      <c r="BJ87" s="91"/>
      <c r="BK87" s="91"/>
      <c r="BL87" s="91"/>
      <c r="BM87" s="91"/>
      <c r="BN87" s="91"/>
      <c r="BO87" s="91"/>
      <c r="BP87" s="91"/>
      <c r="BQ87" s="91"/>
      <c r="BR87" s="91"/>
      <c r="BS87" s="91"/>
      <c r="BT87" s="91"/>
      <c r="BU87" s="91"/>
      <c r="BV87" s="91"/>
      <c r="BW87" s="91"/>
      <c r="BX87" s="91"/>
      <c r="BY87" s="91"/>
      <c r="BZ87" s="91"/>
      <c r="CA87" s="91"/>
      <c r="CB87" s="91"/>
      <c r="CC87" s="91"/>
      <c r="CD87" s="91"/>
      <c r="CE87" s="91"/>
      <c r="CF87" s="91"/>
      <c r="CG87" s="91"/>
      <c r="CH87" s="91"/>
      <c r="CI87" s="91"/>
      <c r="CJ87" s="91"/>
      <c r="CK87" s="91"/>
      <c r="CL87" s="91"/>
      <c r="CM87" s="91"/>
      <c r="CN87" s="91"/>
      <c r="CO87" s="91"/>
      <c r="CP87" s="91"/>
      <c r="CQ87" s="91"/>
      <c r="CR87" s="91"/>
      <c r="CS87" s="91"/>
      <c r="CT87" s="91"/>
      <c r="CU87" s="91"/>
      <c r="CV87" s="91"/>
      <c r="CW87" s="91"/>
      <c r="CX87" s="91"/>
      <c r="CY87" s="91"/>
      <c r="CZ87" s="91"/>
      <c r="DA87" s="91"/>
      <c r="DB87" s="91"/>
      <c r="DC87" s="91"/>
      <c r="DD87" s="91"/>
      <c r="DE87" s="91"/>
      <c r="DF87" s="91"/>
      <c r="DG87" s="91"/>
      <c r="DH87" s="91"/>
      <c r="DI87" s="91"/>
      <c r="DJ87" s="91"/>
      <c r="DK87" s="91"/>
      <c r="DL87" s="91"/>
      <c r="DM87" s="91"/>
      <c r="DN87" s="91"/>
      <c r="DO87" s="91"/>
      <c r="DP87" s="91"/>
      <c r="DQ87" s="91"/>
      <c r="DR87" s="91"/>
      <c r="DS87" s="91"/>
      <c r="DT87" s="91"/>
      <c r="DU87" s="91"/>
      <c r="DV87" s="91"/>
      <c r="DW87" s="91"/>
      <c r="DX87" s="91"/>
      <c r="DY87" s="91"/>
      <c r="DZ87" s="91"/>
      <c r="EA87" s="91"/>
      <c r="EB87" s="91"/>
      <c r="EC87" s="91"/>
      <c r="ED87" s="91"/>
      <c r="EE87" s="91"/>
      <c r="EF87" s="91"/>
      <c r="EG87" s="91"/>
      <c r="EH87" s="91"/>
      <c r="EI87" s="91"/>
      <c r="EJ87" s="91"/>
      <c r="EK87" s="91"/>
      <c r="EL87" s="91"/>
      <c r="EM87" s="91"/>
      <c r="EN87" s="91"/>
      <c r="EO87" s="91"/>
      <c r="EP87" s="91"/>
      <c r="EQ87" s="91"/>
      <c r="ER87" s="91"/>
      <c r="ES87" s="91"/>
      <c r="ET87" s="91"/>
      <c r="EU87" s="91"/>
      <c r="EV87" s="91"/>
      <c r="EW87" s="91"/>
      <c r="EX87" s="91"/>
      <c r="EY87" s="91"/>
      <c r="EZ87" s="91"/>
      <c r="FA87" s="91"/>
      <c r="FB87" s="91"/>
      <c r="FC87" s="91"/>
      <c r="FD87" s="91"/>
      <c r="FE87" s="91"/>
      <c r="FF87" s="91"/>
      <c r="FG87" s="91"/>
      <c r="FH87" s="91"/>
      <c r="FI87" s="91"/>
      <c r="FJ87" s="91"/>
      <c r="FK87" s="91"/>
      <c r="FL87" s="91"/>
      <c r="FM87" s="91"/>
      <c r="FN87" s="91"/>
      <c r="FO87" s="91"/>
      <c r="FP87" s="91"/>
      <c r="FQ87" s="91"/>
      <c r="FR87" s="91"/>
      <c r="FS87" s="91"/>
      <c r="FT87" s="91"/>
      <c r="FU87" s="91"/>
      <c r="FV87" s="91"/>
      <c r="FW87" s="91"/>
      <c r="FX87" s="91"/>
      <c r="FY87" s="91"/>
      <c r="FZ87" s="91"/>
      <c r="GA87" s="91"/>
      <c r="GB87" s="91"/>
      <c r="GC87" s="91"/>
      <c r="GD87" s="91"/>
      <c r="GE87" s="91"/>
      <c r="GF87" s="91"/>
      <c r="GG87" s="91"/>
      <c r="GH87" s="91"/>
      <c r="GI87" s="91"/>
      <c r="GJ87" s="91"/>
      <c r="GK87" s="91"/>
      <c r="GL87" s="91"/>
      <c r="GM87" s="91"/>
      <c r="GN87" s="91"/>
      <c r="GO87" s="91"/>
      <c r="GP87" s="91"/>
      <c r="GQ87" s="91"/>
      <c r="GR87" s="91"/>
      <c r="GS87" s="91"/>
      <c r="GT87" s="91"/>
      <c r="GU87" s="91"/>
      <c r="GV87" s="91"/>
      <c r="GW87" s="91"/>
      <c r="GX87" s="91"/>
      <c r="GY87" s="91"/>
      <c r="GZ87" s="91"/>
      <c r="HA87" s="91"/>
      <c r="HB87" s="91"/>
      <c r="HC87" s="91"/>
      <c r="HD87" s="91"/>
      <c r="HE87" s="91"/>
      <c r="HF87" s="91"/>
      <c r="HG87" s="91"/>
      <c r="HH87" s="91"/>
      <c r="HI87" s="91"/>
      <c r="HJ87" s="91"/>
      <c r="HK87" s="91"/>
      <c r="HL87" s="91"/>
      <c r="HM87" s="91"/>
      <c r="HN87" s="91"/>
      <c r="HO87" s="91"/>
      <c r="HP87" s="91"/>
      <c r="HQ87" s="91"/>
      <c r="HR87" s="91"/>
      <c r="HS87" s="91"/>
      <c r="HT87" s="91"/>
      <c r="HU87" s="91"/>
      <c r="HV87" s="91"/>
      <c r="HW87" s="91"/>
      <c r="HX87" s="91"/>
      <c r="HY87" s="91"/>
      <c r="HZ87" s="91"/>
      <c r="IA87" s="91"/>
      <c r="IB87" s="91"/>
      <c r="IC87" s="91"/>
      <c r="ID87" s="91"/>
      <c r="IE87" s="91"/>
      <c r="IF87" s="91"/>
      <c r="IG87" s="91"/>
      <c r="IH87" s="91"/>
      <c r="II87" s="91"/>
      <c r="IJ87" s="91"/>
      <c r="IK87" s="91"/>
      <c r="IL87" s="91"/>
      <c r="IM87" s="91"/>
      <c r="IN87" s="91"/>
      <c r="IO87" s="91"/>
      <c r="IP87" s="91"/>
      <c r="IQ87" s="91"/>
      <c r="IR87" s="91"/>
      <c r="IS87" s="91"/>
      <c r="IT87" s="91"/>
      <c r="IU87" s="91"/>
      <c r="IV87" s="91"/>
      <c r="IW87" s="91"/>
      <c r="IX87" s="91"/>
      <c r="IY87" s="91"/>
      <c r="IZ87" s="91"/>
      <c r="JA87" s="91"/>
    </row>
    <row r="88" spans="2:261" s="92" customFormat="1" hidden="1" x14ac:dyDescent="0.25">
      <c r="B88" s="91"/>
      <c r="F88" s="93"/>
      <c r="G88" s="91"/>
      <c r="H88" s="91"/>
      <c r="I88" s="91"/>
      <c r="J88" s="91"/>
      <c r="K88" s="91"/>
      <c r="L88" s="94"/>
      <c r="M88" s="91"/>
      <c r="N88" s="91"/>
      <c r="O88" s="91"/>
      <c r="P88" s="91"/>
      <c r="Q88" s="91"/>
      <c r="R88" s="94"/>
      <c r="S88" s="95"/>
      <c r="T88" s="91"/>
      <c r="U88" s="91"/>
      <c r="V88" s="91"/>
      <c r="W88" s="91"/>
      <c r="X88" s="91"/>
      <c r="Y88" s="91"/>
      <c r="Z88" s="91"/>
      <c r="AA88" s="91"/>
      <c r="AB88" s="91"/>
      <c r="AC88" s="91"/>
      <c r="AD88" s="91"/>
      <c r="AE88" s="91"/>
      <c r="AF88" s="91"/>
      <c r="AG88" s="91"/>
      <c r="AH88" s="91"/>
      <c r="AI88" s="91"/>
      <c r="AJ88" s="91"/>
      <c r="AK88" s="91"/>
      <c r="AL88" s="91"/>
      <c r="AM88" s="91"/>
      <c r="AN88" s="91"/>
      <c r="AO88" s="91"/>
      <c r="AP88" s="91"/>
      <c r="AQ88" s="91"/>
      <c r="AR88" s="91"/>
      <c r="AS88" s="91"/>
      <c r="AT88" s="91"/>
      <c r="AU88" s="91"/>
      <c r="AV88" s="91"/>
      <c r="AW88" s="91"/>
      <c r="AX88" s="91"/>
      <c r="AY88" s="91"/>
      <c r="AZ88" s="91"/>
      <c r="BA88" s="91"/>
      <c r="BB88" s="91"/>
      <c r="BC88" s="91"/>
      <c r="BD88" s="91"/>
      <c r="BE88" s="91"/>
      <c r="BF88" s="91"/>
      <c r="BG88" s="91"/>
      <c r="BH88" s="91"/>
      <c r="BI88" s="91"/>
      <c r="BJ88" s="91"/>
      <c r="BK88" s="91"/>
      <c r="BL88" s="91"/>
      <c r="BM88" s="91"/>
      <c r="BN88" s="91"/>
      <c r="BO88" s="91"/>
      <c r="BP88" s="91"/>
      <c r="BQ88" s="91"/>
      <c r="BR88" s="91"/>
      <c r="BS88" s="91"/>
      <c r="BT88" s="91"/>
      <c r="BU88" s="91"/>
      <c r="BV88" s="91"/>
      <c r="BW88" s="91"/>
      <c r="BX88" s="91"/>
      <c r="BY88" s="91"/>
      <c r="BZ88" s="91"/>
      <c r="CA88" s="91"/>
      <c r="CB88" s="91"/>
      <c r="CC88" s="91"/>
      <c r="CD88" s="91"/>
      <c r="CE88" s="91"/>
      <c r="CF88" s="91"/>
      <c r="CG88" s="91"/>
      <c r="CH88" s="91"/>
      <c r="CI88" s="91"/>
      <c r="CJ88" s="91"/>
      <c r="CK88" s="91"/>
      <c r="CL88" s="91"/>
      <c r="CM88" s="91"/>
      <c r="CN88" s="91"/>
      <c r="CO88" s="91"/>
      <c r="CP88" s="91"/>
      <c r="CQ88" s="91"/>
      <c r="CR88" s="91"/>
      <c r="CS88" s="91"/>
      <c r="CT88" s="91"/>
      <c r="CU88" s="91"/>
      <c r="CV88" s="91"/>
      <c r="CW88" s="91"/>
      <c r="CX88" s="91"/>
      <c r="CY88" s="91"/>
      <c r="CZ88" s="91"/>
      <c r="DA88" s="91"/>
      <c r="DB88" s="91"/>
      <c r="DC88" s="91"/>
      <c r="DD88" s="91"/>
      <c r="DE88" s="91"/>
      <c r="DF88" s="91"/>
      <c r="DG88" s="91"/>
      <c r="DH88" s="91"/>
      <c r="DI88" s="91"/>
      <c r="DJ88" s="91"/>
      <c r="DK88" s="91"/>
      <c r="DL88" s="91"/>
      <c r="DM88" s="91"/>
      <c r="DN88" s="91"/>
      <c r="DO88" s="91"/>
      <c r="DP88" s="91"/>
      <c r="DQ88" s="91"/>
      <c r="DR88" s="91"/>
      <c r="DS88" s="91"/>
      <c r="DT88" s="91"/>
      <c r="DU88" s="91"/>
      <c r="DV88" s="91"/>
      <c r="DW88" s="91"/>
      <c r="DX88" s="91"/>
      <c r="DY88" s="91"/>
      <c r="DZ88" s="91"/>
      <c r="EA88" s="91"/>
      <c r="EB88" s="91"/>
      <c r="EC88" s="91"/>
      <c r="ED88" s="91"/>
      <c r="EE88" s="91"/>
      <c r="EF88" s="91"/>
      <c r="EG88" s="91"/>
      <c r="EH88" s="91"/>
      <c r="EI88" s="91"/>
      <c r="EJ88" s="91"/>
      <c r="EK88" s="91"/>
      <c r="EL88" s="91"/>
      <c r="EM88" s="91"/>
      <c r="EN88" s="91"/>
      <c r="EO88" s="91"/>
      <c r="EP88" s="91"/>
      <c r="EQ88" s="91"/>
      <c r="ER88" s="91"/>
      <c r="ES88" s="91"/>
      <c r="ET88" s="91"/>
      <c r="EU88" s="91"/>
      <c r="EV88" s="91"/>
      <c r="EW88" s="91"/>
      <c r="EX88" s="91"/>
      <c r="EY88" s="91"/>
      <c r="EZ88" s="91"/>
      <c r="FA88" s="91"/>
      <c r="FB88" s="91"/>
      <c r="FC88" s="91"/>
      <c r="FD88" s="91"/>
      <c r="FE88" s="91"/>
      <c r="FF88" s="91"/>
      <c r="FG88" s="91"/>
      <c r="FH88" s="91"/>
      <c r="FI88" s="91"/>
      <c r="FJ88" s="91"/>
      <c r="FK88" s="91"/>
      <c r="FL88" s="91"/>
      <c r="FM88" s="91"/>
      <c r="FN88" s="91"/>
      <c r="FO88" s="91"/>
      <c r="FP88" s="91"/>
      <c r="FQ88" s="91"/>
      <c r="FR88" s="91"/>
      <c r="FS88" s="91"/>
      <c r="FT88" s="91"/>
      <c r="FU88" s="91"/>
      <c r="FV88" s="91"/>
      <c r="FW88" s="91"/>
      <c r="FX88" s="91"/>
      <c r="FY88" s="91"/>
      <c r="FZ88" s="91"/>
      <c r="GA88" s="91"/>
      <c r="GB88" s="91"/>
      <c r="GC88" s="91"/>
      <c r="GD88" s="91"/>
      <c r="GE88" s="91"/>
      <c r="GF88" s="91"/>
      <c r="GG88" s="91"/>
      <c r="GH88" s="91"/>
      <c r="GI88" s="91"/>
      <c r="GJ88" s="91"/>
      <c r="GK88" s="91"/>
      <c r="GL88" s="91"/>
      <c r="GM88" s="91"/>
      <c r="GN88" s="91"/>
      <c r="GO88" s="91"/>
      <c r="GP88" s="91"/>
      <c r="GQ88" s="91"/>
      <c r="GR88" s="91"/>
      <c r="GS88" s="91"/>
      <c r="GT88" s="91"/>
      <c r="GU88" s="91"/>
      <c r="GV88" s="91"/>
      <c r="GW88" s="91"/>
      <c r="GX88" s="91"/>
      <c r="GY88" s="91"/>
      <c r="GZ88" s="91"/>
      <c r="HA88" s="91"/>
      <c r="HB88" s="91"/>
      <c r="HC88" s="91"/>
      <c r="HD88" s="91"/>
      <c r="HE88" s="91"/>
      <c r="HF88" s="91"/>
      <c r="HG88" s="91"/>
      <c r="HH88" s="91"/>
      <c r="HI88" s="91"/>
      <c r="HJ88" s="91"/>
      <c r="HK88" s="91"/>
      <c r="HL88" s="91"/>
      <c r="HM88" s="91"/>
      <c r="HN88" s="91"/>
      <c r="HO88" s="91"/>
      <c r="HP88" s="91"/>
      <c r="HQ88" s="91"/>
      <c r="HR88" s="91"/>
      <c r="HS88" s="91"/>
      <c r="HT88" s="91"/>
      <c r="HU88" s="91"/>
      <c r="HV88" s="91"/>
      <c r="HW88" s="91"/>
      <c r="HX88" s="91"/>
      <c r="HY88" s="91"/>
      <c r="HZ88" s="91"/>
      <c r="IA88" s="91"/>
      <c r="IB88" s="91"/>
      <c r="IC88" s="91"/>
      <c r="ID88" s="91"/>
      <c r="IE88" s="91"/>
      <c r="IF88" s="91"/>
      <c r="IG88" s="91"/>
      <c r="IH88" s="91"/>
      <c r="II88" s="91"/>
      <c r="IJ88" s="91"/>
      <c r="IK88" s="91"/>
      <c r="IL88" s="91"/>
      <c r="IM88" s="91"/>
      <c r="IN88" s="91"/>
      <c r="IO88" s="91"/>
      <c r="IP88" s="91"/>
      <c r="IQ88" s="91"/>
      <c r="IR88" s="91"/>
      <c r="IS88" s="91"/>
      <c r="IT88" s="91"/>
      <c r="IU88" s="91"/>
      <c r="IV88" s="91"/>
      <c r="IW88" s="91"/>
      <c r="IX88" s="91"/>
      <c r="IY88" s="91"/>
      <c r="IZ88" s="91"/>
      <c r="JA88" s="91"/>
    </row>
    <row r="89" spans="2:261" s="92" customFormat="1" hidden="1" x14ac:dyDescent="0.25">
      <c r="B89" s="91"/>
      <c r="F89" s="93"/>
      <c r="G89" s="91"/>
      <c r="H89" s="91"/>
      <c r="I89" s="91"/>
      <c r="J89" s="91"/>
      <c r="K89" s="91"/>
      <c r="L89" s="94"/>
      <c r="M89" s="91"/>
      <c r="N89" s="91"/>
      <c r="O89" s="91"/>
      <c r="P89" s="91"/>
      <c r="Q89" s="91"/>
      <c r="R89" s="94"/>
      <c r="S89" s="95"/>
      <c r="T89" s="91"/>
      <c r="U89" s="91"/>
      <c r="V89" s="91"/>
      <c r="W89" s="91"/>
      <c r="X89" s="91"/>
      <c r="Y89" s="91"/>
      <c r="Z89" s="91"/>
      <c r="AA89" s="91"/>
      <c r="AB89" s="91"/>
      <c r="AC89" s="91"/>
      <c r="AD89" s="91"/>
      <c r="AE89" s="91"/>
      <c r="AF89" s="91"/>
      <c r="AG89" s="91"/>
      <c r="AH89" s="91"/>
      <c r="AI89" s="91"/>
      <c r="AJ89" s="91"/>
      <c r="AK89" s="91"/>
      <c r="AL89" s="91"/>
      <c r="AM89" s="91"/>
      <c r="AN89" s="91"/>
      <c r="AO89" s="91"/>
      <c r="AP89" s="91"/>
      <c r="AQ89" s="91"/>
      <c r="AR89" s="91"/>
      <c r="AS89" s="91"/>
      <c r="AT89" s="91"/>
      <c r="AU89" s="91"/>
      <c r="AV89" s="91"/>
      <c r="AW89" s="91"/>
      <c r="AX89" s="91"/>
      <c r="AY89" s="91"/>
      <c r="AZ89" s="91"/>
      <c r="BA89" s="91"/>
      <c r="BB89" s="91"/>
      <c r="BC89" s="91"/>
      <c r="BD89" s="91"/>
      <c r="BE89" s="91"/>
      <c r="BF89" s="91"/>
      <c r="BG89" s="91"/>
      <c r="BH89" s="91"/>
      <c r="BI89" s="91"/>
      <c r="BJ89" s="91"/>
      <c r="BK89" s="91"/>
      <c r="BL89" s="91"/>
      <c r="BM89" s="91"/>
      <c r="BN89" s="91"/>
      <c r="BO89" s="91"/>
      <c r="BP89" s="91"/>
      <c r="BQ89" s="91"/>
      <c r="BR89" s="91"/>
      <c r="BS89" s="91"/>
      <c r="BT89" s="91"/>
      <c r="BU89" s="91"/>
      <c r="BV89" s="91"/>
      <c r="BW89" s="91"/>
      <c r="BX89" s="91"/>
      <c r="BY89" s="91"/>
      <c r="BZ89" s="91"/>
      <c r="CA89" s="91"/>
      <c r="CB89" s="91"/>
      <c r="CC89" s="91"/>
      <c r="CD89" s="91"/>
      <c r="CE89" s="91"/>
      <c r="CF89" s="91"/>
      <c r="CG89" s="91"/>
      <c r="CH89" s="91"/>
      <c r="CI89" s="91"/>
      <c r="CJ89" s="91"/>
      <c r="CK89" s="91"/>
      <c r="CL89" s="91"/>
      <c r="CM89" s="91"/>
      <c r="CN89" s="91"/>
      <c r="CO89" s="91"/>
      <c r="CP89" s="91"/>
      <c r="CQ89" s="91"/>
      <c r="CR89" s="91"/>
      <c r="CS89" s="91"/>
      <c r="CT89" s="91"/>
      <c r="CU89" s="91"/>
      <c r="CV89" s="91"/>
      <c r="CW89" s="91"/>
      <c r="CX89" s="91"/>
      <c r="CY89" s="91"/>
      <c r="CZ89" s="91"/>
      <c r="DA89" s="91"/>
      <c r="DB89" s="91"/>
      <c r="DC89" s="91"/>
      <c r="DD89" s="91"/>
      <c r="DE89" s="91"/>
      <c r="DF89" s="91"/>
      <c r="DG89" s="91"/>
      <c r="DH89" s="91"/>
      <c r="DI89" s="91"/>
      <c r="DJ89" s="91"/>
      <c r="DK89" s="91"/>
      <c r="DL89" s="91"/>
      <c r="DM89" s="91"/>
      <c r="DN89" s="91"/>
      <c r="DO89" s="91"/>
      <c r="DP89" s="91"/>
      <c r="DQ89" s="91"/>
      <c r="DR89" s="91"/>
      <c r="DS89" s="91"/>
      <c r="DT89" s="91"/>
      <c r="DU89" s="91"/>
      <c r="DV89" s="91"/>
      <c r="DW89" s="91"/>
      <c r="DX89" s="91"/>
      <c r="DY89" s="91"/>
      <c r="DZ89" s="91"/>
      <c r="EA89" s="91"/>
      <c r="EB89" s="91"/>
      <c r="EC89" s="91"/>
      <c r="ED89" s="91"/>
      <c r="EE89" s="91"/>
      <c r="EF89" s="91"/>
      <c r="EG89" s="91"/>
      <c r="EH89" s="91"/>
      <c r="EI89" s="91"/>
      <c r="EJ89" s="91"/>
      <c r="EK89" s="91"/>
      <c r="EL89" s="91"/>
      <c r="EM89" s="91"/>
      <c r="EN89" s="91"/>
      <c r="EO89" s="91"/>
      <c r="EP89" s="91"/>
      <c r="EQ89" s="91"/>
      <c r="ER89" s="91"/>
      <c r="ES89" s="91"/>
      <c r="ET89" s="91"/>
      <c r="EU89" s="91"/>
      <c r="EV89" s="91"/>
      <c r="EW89" s="91"/>
      <c r="EX89" s="91"/>
      <c r="EY89" s="91"/>
      <c r="EZ89" s="91"/>
      <c r="FA89" s="91"/>
      <c r="FB89" s="91"/>
      <c r="FC89" s="91"/>
      <c r="FD89" s="91"/>
      <c r="FE89" s="91"/>
      <c r="FF89" s="91"/>
      <c r="FG89" s="91"/>
      <c r="FH89" s="91"/>
      <c r="FI89" s="91"/>
      <c r="FJ89" s="91"/>
      <c r="FK89" s="91"/>
      <c r="FL89" s="91"/>
      <c r="FM89" s="91"/>
      <c r="FN89" s="91"/>
      <c r="FO89" s="91"/>
      <c r="FP89" s="91"/>
      <c r="FQ89" s="91"/>
      <c r="FR89" s="91"/>
      <c r="FS89" s="91"/>
      <c r="FT89" s="91"/>
      <c r="FU89" s="91"/>
      <c r="FV89" s="91"/>
      <c r="FW89" s="91"/>
      <c r="FX89" s="91"/>
      <c r="FY89" s="91"/>
      <c r="FZ89" s="91"/>
      <c r="GA89" s="91"/>
      <c r="GB89" s="91"/>
      <c r="GC89" s="91"/>
      <c r="GD89" s="91"/>
      <c r="GE89" s="91"/>
      <c r="GF89" s="91"/>
      <c r="GG89" s="91"/>
      <c r="GH89" s="91"/>
      <c r="GI89" s="91"/>
      <c r="GJ89" s="91"/>
      <c r="GK89" s="91"/>
      <c r="GL89" s="91"/>
      <c r="GM89" s="91"/>
      <c r="GN89" s="91"/>
      <c r="GO89" s="91"/>
      <c r="GP89" s="91"/>
      <c r="GQ89" s="91"/>
      <c r="GR89" s="91"/>
      <c r="GS89" s="91"/>
      <c r="GT89" s="91"/>
      <c r="GU89" s="91"/>
      <c r="GV89" s="91"/>
      <c r="GW89" s="91"/>
      <c r="GX89" s="91"/>
      <c r="GY89" s="91"/>
      <c r="GZ89" s="91"/>
      <c r="HA89" s="91"/>
      <c r="HB89" s="91"/>
      <c r="HC89" s="91"/>
      <c r="HD89" s="91"/>
      <c r="HE89" s="91"/>
      <c r="HF89" s="91"/>
      <c r="HG89" s="91"/>
      <c r="HH89" s="91"/>
      <c r="HI89" s="91"/>
      <c r="HJ89" s="91"/>
      <c r="HK89" s="91"/>
      <c r="HL89" s="91"/>
      <c r="HM89" s="91"/>
      <c r="HN89" s="91"/>
      <c r="HO89" s="91"/>
      <c r="HP89" s="91"/>
      <c r="HQ89" s="91"/>
      <c r="HR89" s="91"/>
      <c r="HS89" s="91"/>
      <c r="HT89" s="91"/>
      <c r="HU89" s="91"/>
      <c r="HV89" s="91"/>
      <c r="HW89" s="91"/>
      <c r="HX89" s="91"/>
      <c r="HY89" s="91"/>
      <c r="HZ89" s="91"/>
      <c r="IA89" s="91"/>
      <c r="IB89" s="91"/>
      <c r="IC89" s="91"/>
      <c r="ID89" s="91"/>
      <c r="IE89" s="91"/>
      <c r="IF89" s="91"/>
      <c r="IG89" s="91"/>
      <c r="IH89" s="91"/>
      <c r="II89" s="91"/>
      <c r="IJ89" s="91"/>
      <c r="IK89" s="91"/>
      <c r="IL89" s="91"/>
      <c r="IM89" s="91"/>
      <c r="IN89" s="91"/>
      <c r="IO89" s="91"/>
      <c r="IP89" s="91"/>
      <c r="IQ89" s="91"/>
      <c r="IR89" s="91"/>
      <c r="IS89" s="91"/>
      <c r="IT89" s="91"/>
      <c r="IU89" s="91"/>
      <c r="IV89" s="91"/>
      <c r="IW89" s="91"/>
      <c r="IX89" s="91"/>
      <c r="IY89" s="91"/>
      <c r="IZ89" s="91"/>
      <c r="JA89" s="91"/>
    </row>
    <row r="90" spans="2:261" s="92" customFormat="1" hidden="1" x14ac:dyDescent="0.25">
      <c r="B90" s="91"/>
      <c r="F90" s="93"/>
      <c r="G90" s="91"/>
      <c r="H90" s="91"/>
      <c r="I90" s="91"/>
      <c r="J90" s="91"/>
      <c r="K90" s="91"/>
      <c r="L90" s="94"/>
      <c r="M90" s="91"/>
      <c r="N90" s="91"/>
      <c r="O90" s="91"/>
      <c r="P90" s="91"/>
      <c r="Q90" s="91"/>
      <c r="R90" s="94"/>
      <c r="S90" s="95"/>
      <c r="T90" s="91"/>
      <c r="U90" s="91"/>
      <c r="V90" s="91"/>
      <c r="W90" s="91"/>
      <c r="X90" s="91"/>
      <c r="Y90" s="91"/>
      <c r="Z90" s="91"/>
      <c r="AA90" s="91"/>
      <c r="AB90" s="91"/>
      <c r="AC90" s="91"/>
      <c r="AD90" s="91"/>
      <c r="AE90" s="91"/>
      <c r="AF90" s="91"/>
      <c r="AG90" s="91"/>
      <c r="AH90" s="91"/>
      <c r="AI90" s="91"/>
      <c r="AJ90" s="91"/>
      <c r="AK90" s="91"/>
      <c r="AL90" s="91"/>
      <c r="AM90" s="91"/>
      <c r="AN90" s="91"/>
      <c r="AO90" s="91"/>
      <c r="AP90" s="91"/>
      <c r="AQ90" s="91"/>
      <c r="AR90" s="91"/>
      <c r="AS90" s="91"/>
      <c r="AT90" s="91"/>
      <c r="AU90" s="91"/>
      <c r="AV90" s="91"/>
      <c r="AW90" s="91"/>
      <c r="AX90" s="91"/>
      <c r="AY90" s="91"/>
      <c r="AZ90" s="91"/>
      <c r="BA90" s="91"/>
      <c r="BB90" s="91"/>
      <c r="BC90" s="91"/>
      <c r="BD90" s="91"/>
      <c r="BE90" s="91"/>
      <c r="BF90" s="91"/>
      <c r="BG90" s="91"/>
      <c r="BH90" s="91"/>
      <c r="BI90" s="91"/>
      <c r="BJ90" s="91"/>
      <c r="BK90" s="91"/>
      <c r="BL90" s="91"/>
      <c r="BM90" s="91"/>
      <c r="BN90" s="91"/>
      <c r="BO90" s="91"/>
      <c r="BP90" s="91"/>
      <c r="BQ90" s="91"/>
      <c r="BR90" s="91"/>
      <c r="BS90" s="91"/>
      <c r="BT90" s="91"/>
      <c r="BU90" s="91"/>
      <c r="BV90" s="91"/>
      <c r="BW90" s="91"/>
      <c r="BX90" s="91"/>
      <c r="BY90" s="91"/>
      <c r="BZ90" s="91"/>
      <c r="CA90" s="91"/>
      <c r="CB90" s="91"/>
      <c r="CC90" s="91"/>
      <c r="CD90" s="91"/>
      <c r="CE90" s="91"/>
      <c r="CF90" s="91"/>
      <c r="CG90" s="91"/>
      <c r="CH90" s="91"/>
      <c r="CI90" s="91"/>
      <c r="CJ90" s="91"/>
      <c r="CK90" s="91"/>
      <c r="CL90" s="91"/>
      <c r="CM90" s="91"/>
      <c r="CN90" s="91"/>
      <c r="CO90" s="91"/>
      <c r="CP90" s="91"/>
      <c r="CQ90" s="91"/>
      <c r="CR90" s="91"/>
      <c r="CS90" s="91"/>
      <c r="CT90" s="91"/>
      <c r="CU90" s="91"/>
      <c r="CV90" s="91"/>
      <c r="CW90" s="91"/>
      <c r="CX90" s="91"/>
      <c r="CY90" s="91"/>
      <c r="CZ90" s="91"/>
      <c r="DA90" s="91"/>
      <c r="DB90" s="91"/>
      <c r="DC90" s="91"/>
      <c r="DD90" s="91"/>
      <c r="DE90" s="91"/>
      <c r="DF90" s="91"/>
      <c r="DG90" s="91"/>
      <c r="DH90" s="91"/>
      <c r="DI90" s="91"/>
      <c r="DJ90" s="91"/>
      <c r="DK90" s="91"/>
      <c r="DL90" s="91"/>
      <c r="DM90" s="91"/>
      <c r="DN90" s="91"/>
      <c r="DO90" s="91"/>
      <c r="DP90" s="91"/>
      <c r="DQ90" s="91"/>
      <c r="DR90" s="91"/>
      <c r="DS90" s="91"/>
      <c r="DT90" s="91"/>
      <c r="DU90" s="91"/>
      <c r="DV90" s="91"/>
      <c r="DW90" s="91"/>
      <c r="DX90" s="91"/>
      <c r="DY90" s="91"/>
      <c r="DZ90" s="91"/>
      <c r="EA90" s="91"/>
      <c r="EB90" s="91"/>
      <c r="EC90" s="91"/>
      <c r="ED90" s="91"/>
      <c r="EE90" s="91"/>
      <c r="EF90" s="91"/>
      <c r="EG90" s="91"/>
      <c r="EH90" s="91"/>
      <c r="EI90" s="91"/>
      <c r="EJ90" s="91"/>
      <c r="EK90" s="91"/>
      <c r="EL90" s="91"/>
      <c r="EM90" s="91"/>
      <c r="EN90" s="91"/>
      <c r="EO90" s="91"/>
      <c r="EP90" s="91"/>
      <c r="EQ90" s="91"/>
      <c r="ER90" s="91"/>
      <c r="ES90" s="91"/>
      <c r="ET90" s="91"/>
      <c r="EU90" s="91"/>
      <c r="EV90" s="91"/>
      <c r="EW90" s="91"/>
      <c r="EX90" s="91"/>
      <c r="EY90" s="91"/>
      <c r="EZ90" s="91"/>
      <c r="FA90" s="91"/>
      <c r="FB90" s="91"/>
      <c r="FC90" s="91"/>
      <c r="FD90" s="91"/>
      <c r="FE90" s="91"/>
      <c r="FF90" s="91"/>
      <c r="FG90" s="91"/>
      <c r="FH90" s="91"/>
      <c r="FI90" s="91"/>
      <c r="FJ90" s="91"/>
      <c r="FK90" s="91"/>
      <c r="FL90" s="91"/>
      <c r="FM90" s="91"/>
      <c r="FN90" s="91"/>
      <c r="FO90" s="91"/>
      <c r="FP90" s="91"/>
      <c r="FQ90" s="91"/>
      <c r="FR90" s="91"/>
      <c r="FS90" s="91"/>
      <c r="FT90" s="91"/>
      <c r="FU90" s="91"/>
      <c r="FV90" s="91"/>
      <c r="FW90" s="91"/>
      <c r="FX90" s="91"/>
      <c r="FY90" s="91"/>
      <c r="FZ90" s="91"/>
      <c r="GA90" s="91"/>
      <c r="GB90" s="91"/>
      <c r="GC90" s="91"/>
      <c r="GD90" s="91"/>
      <c r="GE90" s="91"/>
      <c r="GF90" s="91"/>
      <c r="GG90" s="91"/>
      <c r="GH90" s="91"/>
      <c r="GI90" s="91"/>
      <c r="GJ90" s="91"/>
      <c r="GK90" s="91"/>
      <c r="GL90" s="91"/>
      <c r="GM90" s="91"/>
      <c r="GN90" s="91"/>
      <c r="GO90" s="91"/>
      <c r="GP90" s="91"/>
      <c r="GQ90" s="91"/>
      <c r="GR90" s="91"/>
      <c r="GS90" s="91"/>
      <c r="GT90" s="91"/>
      <c r="GU90" s="91"/>
      <c r="GV90" s="91"/>
      <c r="GW90" s="91"/>
      <c r="GX90" s="91"/>
      <c r="GY90" s="91"/>
      <c r="GZ90" s="91"/>
      <c r="HA90" s="91"/>
      <c r="HB90" s="91"/>
      <c r="HC90" s="91"/>
      <c r="HD90" s="91"/>
      <c r="HE90" s="91"/>
      <c r="HF90" s="91"/>
      <c r="HG90" s="91"/>
      <c r="HH90" s="91"/>
      <c r="HI90" s="91"/>
      <c r="HJ90" s="91"/>
      <c r="HK90" s="91"/>
      <c r="HL90" s="91"/>
      <c r="HM90" s="91"/>
      <c r="HN90" s="91"/>
      <c r="HO90" s="91"/>
      <c r="HP90" s="91"/>
      <c r="HQ90" s="91"/>
      <c r="HR90" s="91"/>
      <c r="HS90" s="91"/>
      <c r="HT90" s="91"/>
      <c r="HU90" s="91"/>
      <c r="HV90" s="91"/>
      <c r="HW90" s="91"/>
      <c r="HX90" s="91"/>
      <c r="HY90" s="91"/>
      <c r="HZ90" s="91"/>
      <c r="IA90" s="91"/>
      <c r="IB90" s="91"/>
      <c r="IC90" s="91"/>
      <c r="ID90" s="91"/>
      <c r="IE90" s="91"/>
      <c r="IF90" s="91"/>
      <c r="IG90" s="91"/>
      <c r="IH90" s="91"/>
      <c r="II90" s="91"/>
      <c r="IJ90" s="91"/>
      <c r="IK90" s="91"/>
      <c r="IL90" s="91"/>
      <c r="IM90" s="91"/>
      <c r="IN90" s="91"/>
      <c r="IO90" s="91"/>
      <c r="IP90" s="91"/>
      <c r="IQ90" s="91"/>
      <c r="IR90" s="91"/>
      <c r="IS90" s="91"/>
      <c r="IT90" s="91"/>
      <c r="IU90" s="91"/>
      <c r="IV90" s="91"/>
      <c r="IW90" s="91"/>
      <c r="IX90" s="91"/>
      <c r="IY90" s="91"/>
      <c r="IZ90" s="91"/>
      <c r="JA90" s="91"/>
    </row>
    <row r="91" spans="2:261" s="92" customFormat="1" hidden="1" x14ac:dyDescent="0.25">
      <c r="B91" s="91"/>
      <c r="F91" s="93"/>
      <c r="G91" s="91"/>
      <c r="H91" s="91"/>
      <c r="I91" s="91"/>
      <c r="J91" s="91"/>
      <c r="K91" s="91"/>
      <c r="L91" s="94"/>
      <c r="M91" s="91"/>
      <c r="N91" s="91"/>
      <c r="O91" s="91"/>
      <c r="P91" s="91"/>
      <c r="Q91" s="91"/>
      <c r="R91" s="94"/>
      <c r="S91" s="95"/>
      <c r="T91" s="91"/>
      <c r="U91" s="91"/>
      <c r="V91" s="91"/>
      <c r="W91" s="91"/>
      <c r="X91" s="91"/>
      <c r="Y91" s="91"/>
      <c r="Z91" s="91"/>
      <c r="AA91" s="91"/>
      <c r="AB91" s="91"/>
      <c r="AC91" s="91"/>
      <c r="AD91" s="91"/>
      <c r="AE91" s="91"/>
      <c r="AF91" s="91"/>
      <c r="AG91" s="91"/>
      <c r="AH91" s="91"/>
      <c r="AI91" s="91"/>
      <c r="AJ91" s="91"/>
      <c r="AK91" s="91"/>
      <c r="AL91" s="91"/>
      <c r="AM91" s="91"/>
      <c r="AN91" s="91"/>
      <c r="AO91" s="91"/>
      <c r="AP91" s="91"/>
      <c r="AQ91" s="91"/>
      <c r="AR91" s="91"/>
      <c r="AS91" s="91"/>
      <c r="AT91" s="91"/>
      <c r="AU91" s="91"/>
      <c r="AV91" s="91"/>
      <c r="AW91" s="91"/>
      <c r="AX91" s="91"/>
      <c r="AY91" s="91"/>
      <c r="AZ91" s="91"/>
      <c r="BA91" s="91"/>
      <c r="BB91" s="91"/>
      <c r="BC91" s="91"/>
      <c r="BD91" s="91"/>
      <c r="BE91" s="91"/>
      <c r="BF91" s="91"/>
      <c r="BG91" s="91"/>
      <c r="BH91" s="91"/>
      <c r="BI91" s="91"/>
      <c r="BJ91" s="91"/>
      <c r="BK91" s="91"/>
      <c r="BL91" s="91"/>
      <c r="BM91" s="91"/>
      <c r="BN91" s="91"/>
      <c r="BO91" s="91"/>
      <c r="BP91" s="91"/>
      <c r="BQ91" s="91"/>
      <c r="BR91" s="91"/>
      <c r="BS91" s="91"/>
      <c r="BT91" s="91"/>
      <c r="BU91" s="91"/>
      <c r="BV91" s="91"/>
      <c r="BW91" s="91"/>
      <c r="BX91" s="91"/>
      <c r="BY91" s="91"/>
      <c r="BZ91" s="91"/>
      <c r="CA91" s="91"/>
      <c r="CB91" s="91"/>
      <c r="CC91" s="91"/>
      <c r="CD91" s="91"/>
      <c r="CE91" s="91"/>
      <c r="CF91" s="91"/>
      <c r="CG91" s="91"/>
      <c r="CH91" s="91"/>
      <c r="CI91" s="91"/>
      <c r="CJ91" s="91"/>
      <c r="CK91" s="91"/>
      <c r="CL91" s="91"/>
      <c r="CM91" s="91"/>
      <c r="CN91" s="91"/>
      <c r="CO91" s="91"/>
      <c r="CP91" s="91"/>
      <c r="CQ91" s="91"/>
      <c r="CR91" s="91"/>
      <c r="CS91" s="91"/>
      <c r="CT91" s="91"/>
      <c r="CU91" s="91"/>
      <c r="CV91" s="91"/>
      <c r="CW91" s="91"/>
      <c r="CX91" s="91"/>
      <c r="CY91" s="91"/>
      <c r="CZ91" s="91"/>
      <c r="DA91" s="91"/>
      <c r="DB91" s="91"/>
      <c r="DC91" s="91"/>
      <c r="DD91" s="91"/>
      <c r="DE91" s="91"/>
      <c r="DF91" s="91"/>
      <c r="DG91" s="91"/>
      <c r="DH91" s="91"/>
      <c r="DI91" s="91"/>
      <c r="DJ91" s="91"/>
      <c r="DK91" s="91"/>
      <c r="DL91" s="91"/>
      <c r="DM91" s="91"/>
      <c r="DN91" s="91"/>
      <c r="DO91" s="91"/>
      <c r="DP91" s="91"/>
      <c r="DQ91" s="91"/>
      <c r="DR91" s="91"/>
      <c r="DS91" s="91"/>
      <c r="DT91" s="91"/>
      <c r="DU91" s="91"/>
      <c r="DV91" s="91"/>
      <c r="DW91" s="91"/>
      <c r="DX91" s="91"/>
      <c r="DY91" s="91"/>
      <c r="DZ91" s="91"/>
      <c r="EA91" s="91"/>
      <c r="EB91" s="91"/>
      <c r="EC91" s="91"/>
      <c r="ED91" s="91"/>
      <c r="EE91" s="91"/>
      <c r="EF91" s="91"/>
      <c r="EG91" s="91"/>
      <c r="EH91" s="91"/>
      <c r="EI91" s="91"/>
      <c r="EJ91" s="91"/>
      <c r="EK91" s="91"/>
      <c r="EL91" s="91"/>
      <c r="EM91" s="91"/>
      <c r="EN91" s="91"/>
      <c r="EO91" s="91"/>
      <c r="EP91" s="91"/>
      <c r="EQ91" s="91"/>
      <c r="ER91" s="91"/>
      <c r="ES91" s="91"/>
      <c r="ET91" s="91"/>
      <c r="EU91" s="91"/>
      <c r="EV91" s="91"/>
      <c r="EW91" s="91"/>
      <c r="EX91" s="91"/>
      <c r="EY91" s="91"/>
      <c r="EZ91" s="91"/>
      <c r="FA91" s="91"/>
      <c r="FB91" s="91"/>
      <c r="FC91" s="91"/>
      <c r="FD91" s="91"/>
      <c r="FE91" s="91"/>
      <c r="FF91" s="91"/>
      <c r="FG91" s="91"/>
      <c r="FH91" s="91"/>
      <c r="FI91" s="91"/>
      <c r="FJ91" s="91"/>
      <c r="FK91" s="91"/>
      <c r="FL91" s="91"/>
      <c r="FM91" s="91"/>
      <c r="FN91" s="91"/>
      <c r="FO91" s="91"/>
      <c r="FP91" s="91"/>
      <c r="FQ91" s="91"/>
      <c r="FR91" s="91"/>
      <c r="FS91" s="91"/>
      <c r="FT91" s="91"/>
      <c r="FU91" s="91"/>
      <c r="FV91" s="91"/>
      <c r="FW91" s="91"/>
      <c r="FX91" s="91"/>
      <c r="FY91" s="91"/>
      <c r="FZ91" s="91"/>
      <c r="GA91" s="91"/>
      <c r="GB91" s="91"/>
      <c r="GC91" s="91"/>
      <c r="GD91" s="91"/>
      <c r="GE91" s="91"/>
      <c r="GF91" s="91"/>
      <c r="GG91" s="91"/>
      <c r="GH91" s="91"/>
      <c r="GI91" s="91"/>
      <c r="GJ91" s="91"/>
      <c r="GK91" s="91"/>
      <c r="GL91" s="91"/>
      <c r="GM91" s="91"/>
      <c r="GN91" s="91"/>
      <c r="GO91" s="91"/>
      <c r="GP91" s="91"/>
      <c r="GQ91" s="91"/>
      <c r="GR91" s="91"/>
      <c r="GS91" s="91"/>
      <c r="GT91" s="91"/>
      <c r="GU91" s="91"/>
      <c r="GV91" s="91"/>
      <c r="GW91" s="91"/>
      <c r="GX91" s="91"/>
      <c r="GY91" s="91"/>
      <c r="GZ91" s="91"/>
      <c r="HA91" s="91"/>
      <c r="HB91" s="91"/>
      <c r="HC91" s="91"/>
      <c r="HD91" s="91"/>
      <c r="HE91" s="91"/>
      <c r="HF91" s="91"/>
      <c r="HG91" s="91"/>
      <c r="HH91" s="91"/>
      <c r="HI91" s="91"/>
      <c r="HJ91" s="91"/>
      <c r="HK91" s="91"/>
      <c r="HL91" s="91"/>
      <c r="HM91" s="91"/>
      <c r="HN91" s="91"/>
      <c r="HO91" s="91"/>
      <c r="HP91" s="91"/>
      <c r="HQ91" s="91"/>
      <c r="HR91" s="91"/>
      <c r="HS91" s="91"/>
      <c r="HT91" s="91"/>
      <c r="HU91" s="91"/>
      <c r="HV91" s="91"/>
      <c r="HW91" s="91"/>
      <c r="HX91" s="91"/>
      <c r="HY91" s="91"/>
      <c r="HZ91" s="91"/>
      <c r="IA91" s="91"/>
      <c r="IB91" s="91"/>
      <c r="IC91" s="91"/>
      <c r="ID91" s="91"/>
      <c r="IE91" s="91"/>
      <c r="IF91" s="91"/>
      <c r="IG91" s="91"/>
      <c r="IH91" s="91"/>
      <c r="II91" s="91"/>
      <c r="IJ91" s="91"/>
      <c r="IK91" s="91"/>
      <c r="IL91" s="91"/>
      <c r="IM91" s="91"/>
      <c r="IN91" s="91"/>
      <c r="IO91" s="91"/>
      <c r="IP91" s="91"/>
      <c r="IQ91" s="91"/>
      <c r="IR91" s="91"/>
      <c r="IS91" s="91"/>
      <c r="IT91" s="91"/>
      <c r="IU91" s="91"/>
      <c r="IV91" s="91"/>
      <c r="IW91" s="91"/>
      <c r="IX91" s="91"/>
      <c r="IY91" s="91"/>
      <c r="IZ91" s="91"/>
      <c r="JA91" s="91"/>
    </row>
    <row r="92" spans="2:261" s="92" customFormat="1" hidden="1" x14ac:dyDescent="0.25">
      <c r="B92" s="91"/>
      <c r="F92" s="93"/>
      <c r="G92" s="91"/>
      <c r="H92" s="91"/>
      <c r="I92" s="91"/>
      <c r="J92" s="91"/>
      <c r="K92" s="91"/>
      <c r="L92" s="94"/>
      <c r="M92" s="91"/>
      <c r="N92" s="91"/>
      <c r="O92" s="91"/>
      <c r="P92" s="91"/>
      <c r="Q92" s="91"/>
      <c r="R92" s="94"/>
      <c r="S92" s="95"/>
      <c r="T92" s="91"/>
      <c r="U92" s="91"/>
      <c r="V92" s="91"/>
      <c r="W92" s="91"/>
      <c r="X92" s="91"/>
      <c r="Y92" s="91"/>
      <c r="Z92" s="91"/>
      <c r="AA92" s="91"/>
      <c r="AB92" s="91"/>
      <c r="AC92" s="91"/>
      <c r="AD92" s="91"/>
      <c r="AE92" s="91"/>
      <c r="AF92" s="91"/>
      <c r="AG92" s="91"/>
      <c r="AH92" s="91"/>
      <c r="AI92" s="91"/>
      <c r="AJ92" s="91"/>
      <c r="AK92" s="91"/>
      <c r="AL92" s="91"/>
      <c r="AM92" s="91"/>
      <c r="AN92" s="91"/>
      <c r="AO92" s="91"/>
      <c r="AP92" s="91"/>
      <c r="AQ92" s="91"/>
      <c r="AR92" s="91"/>
      <c r="AS92" s="91"/>
      <c r="AT92" s="91"/>
      <c r="AU92" s="91"/>
      <c r="AV92" s="91"/>
      <c r="AW92" s="91"/>
      <c r="AX92" s="91"/>
      <c r="AY92" s="91"/>
      <c r="AZ92" s="91"/>
      <c r="BA92" s="91"/>
      <c r="BB92" s="91"/>
      <c r="BC92" s="91"/>
      <c r="BD92" s="91"/>
      <c r="BE92" s="91"/>
      <c r="BF92" s="91"/>
      <c r="BG92" s="91"/>
      <c r="BH92" s="91"/>
      <c r="BI92" s="91"/>
      <c r="BJ92" s="91"/>
      <c r="BK92" s="91"/>
      <c r="BL92" s="91"/>
      <c r="BM92" s="91"/>
      <c r="BN92" s="91"/>
      <c r="BO92" s="91"/>
      <c r="BP92" s="91"/>
      <c r="BQ92" s="91"/>
      <c r="BR92" s="91"/>
      <c r="BS92" s="91"/>
      <c r="BT92" s="91"/>
      <c r="BU92" s="91"/>
      <c r="BV92" s="91"/>
      <c r="BW92" s="91"/>
      <c r="BX92" s="91"/>
      <c r="BY92" s="91"/>
      <c r="BZ92" s="91"/>
      <c r="CA92" s="91"/>
      <c r="CB92" s="91"/>
      <c r="CC92" s="91"/>
      <c r="CD92" s="91"/>
      <c r="CE92" s="91"/>
      <c r="CF92" s="91"/>
      <c r="CG92" s="91"/>
      <c r="CH92" s="91"/>
      <c r="CI92" s="91"/>
      <c r="CJ92" s="91"/>
      <c r="CK92" s="91"/>
      <c r="CL92" s="91"/>
      <c r="CM92" s="91"/>
      <c r="CN92" s="91"/>
      <c r="CO92" s="91"/>
      <c r="CP92" s="91"/>
      <c r="CQ92" s="91"/>
      <c r="CR92" s="91"/>
      <c r="CS92" s="91"/>
      <c r="CT92" s="91"/>
      <c r="CU92" s="91"/>
      <c r="CV92" s="91"/>
      <c r="CW92" s="91"/>
      <c r="CX92" s="91"/>
      <c r="CY92" s="91"/>
      <c r="CZ92" s="91"/>
      <c r="DA92" s="91"/>
      <c r="DB92" s="91"/>
      <c r="DC92" s="91"/>
      <c r="DD92" s="91"/>
      <c r="DE92" s="91"/>
      <c r="DF92" s="91"/>
      <c r="DG92" s="91"/>
      <c r="DH92" s="91"/>
      <c r="DI92" s="91"/>
      <c r="DJ92" s="91"/>
      <c r="DK92" s="91"/>
      <c r="DL92" s="91"/>
      <c r="DM92" s="91"/>
      <c r="DN92" s="91"/>
      <c r="DO92" s="91"/>
      <c r="DP92" s="91"/>
      <c r="DQ92" s="91"/>
      <c r="DR92" s="91"/>
      <c r="DS92" s="91"/>
      <c r="DT92" s="91"/>
      <c r="DU92" s="91"/>
      <c r="DV92" s="91"/>
      <c r="DW92" s="91"/>
      <c r="DX92" s="91"/>
      <c r="DY92" s="91"/>
      <c r="DZ92" s="91"/>
      <c r="EA92" s="91"/>
      <c r="EB92" s="91"/>
      <c r="EC92" s="91"/>
      <c r="ED92" s="91"/>
      <c r="EE92" s="91"/>
      <c r="EF92" s="91"/>
      <c r="EG92" s="91"/>
      <c r="EH92" s="91"/>
      <c r="EI92" s="91"/>
      <c r="EJ92" s="91"/>
      <c r="EK92" s="91"/>
      <c r="EL92" s="91"/>
      <c r="EM92" s="91"/>
      <c r="EN92" s="91"/>
      <c r="EO92" s="91"/>
      <c r="EP92" s="91"/>
      <c r="EQ92" s="91"/>
      <c r="ER92" s="91"/>
      <c r="ES92" s="91"/>
      <c r="ET92" s="91"/>
      <c r="EU92" s="91"/>
      <c r="EV92" s="91"/>
      <c r="EW92" s="91"/>
      <c r="EX92" s="91"/>
      <c r="EY92" s="91"/>
      <c r="EZ92" s="91"/>
      <c r="FA92" s="91"/>
      <c r="FB92" s="91"/>
      <c r="FC92" s="91"/>
      <c r="FD92" s="91"/>
      <c r="FE92" s="91"/>
      <c r="FF92" s="91"/>
      <c r="FG92" s="91"/>
      <c r="FH92" s="91"/>
      <c r="FI92" s="91"/>
      <c r="FJ92" s="91"/>
      <c r="FK92" s="91"/>
      <c r="FL92" s="91"/>
      <c r="FM92" s="91"/>
      <c r="FN92" s="91"/>
      <c r="FO92" s="91"/>
      <c r="FP92" s="91"/>
      <c r="FQ92" s="91"/>
      <c r="FR92" s="91"/>
      <c r="FS92" s="91"/>
      <c r="FT92" s="91"/>
      <c r="FU92" s="91"/>
      <c r="FV92" s="91"/>
      <c r="FW92" s="91"/>
      <c r="FX92" s="91"/>
      <c r="FY92" s="91"/>
      <c r="FZ92" s="91"/>
      <c r="GA92" s="91"/>
      <c r="GB92" s="91"/>
      <c r="GC92" s="91"/>
      <c r="GD92" s="91"/>
      <c r="GE92" s="91"/>
      <c r="GF92" s="91"/>
      <c r="GG92" s="91"/>
      <c r="GH92" s="91"/>
      <c r="GI92" s="91"/>
      <c r="GJ92" s="91"/>
      <c r="GK92" s="91"/>
      <c r="GL92" s="91"/>
      <c r="GM92" s="91"/>
      <c r="GN92" s="91"/>
      <c r="GO92" s="91"/>
      <c r="GP92" s="91"/>
      <c r="GQ92" s="91"/>
      <c r="GR92" s="91"/>
      <c r="GS92" s="91"/>
      <c r="GT92" s="91"/>
      <c r="GU92" s="91"/>
      <c r="GV92" s="91"/>
      <c r="GW92" s="91"/>
      <c r="GX92" s="91"/>
      <c r="GY92" s="91"/>
      <c r="GZ92" s="91"/>
      <c r="HA92" s="91"/>
      <c r="HB92" s="91"/>
      <c r="HC92" s="91"/>
      <c r="HD92" s="91"/>
      <c r="HE92" s="91"/>
      <c r="HF92" s="91"/>
      <c r="HG92" s="91"/>
      <c r="HH92" s="91"/>
      <c r="HI92" s="91"/>
      <c r="HJ92" s="91"/>
      <c r="HK92" s="91"/>
      <c r="HL92" s="91"/>
      <c r="HM92" s="91"/>
      <c r="HN92" s="91"/>
      <c r="HO92" s="91"/>
      <c r="HP92" s="91"/>
      <c r="HQ92" s="91"/>
      <c r="HR92" s="91"/>
      <c r="HS92" s="91"/>
      <c r="HT92" s="91"/>
      <c r="HU92" s="91"/>
      <c r="HV92" s="91"/>
      <c r="HW92" s="91"/>
      <c r="HX92" s="91"/>
      <c r="HY92" s="91"/>
      <c r="HZ92" s="91"/>
      <c r="IA92" s="91"/>
      <c r="IB92" s="91"/>
      <c r="IC92" s="91"/>
      <c r="ID92" s="91"/>
      <c r="IE92" s="91"/>
      <c r="IF92" s="91"/>
      <c r="IG92" s="91"/>
      <c r="IH92" s="91"/>
      <c r="II92" s="91"/>
      <c r="IJ92" s="91"/>
      <c r="IK92" s="91"/>
      <c r="IL92" s="91"/>
      <c r="IM92" s="91"/>
      <c r="IN92" s="91"/>
      <c r="IO92" s="91"/>
      <c r="IP92" s="91"/>
      <c r="IQ92" s="91"/>
      <c r="IR92" s="91"/>
      <c r="IS92" s="91"/>
      <c r="IT92" s="91"/>
      <c r="IU92" s="91"/>
      <c r="IV92" s="91"/>
      <c r="IW92" s="91"/>
      <c r="IX92" s="91"/>
      <c r="IY92" s="91"/>
      <c r="IZ92" s="91"/>
      <c r="JA92" s="91"/>
    </row>
    <row r="93" spans="2:261" s="92" customFormat="1" hidden="1" x14ac:dyDescent="0.25">
      <c r="B93" s="91"/>
      <c r="F93" s="93"/>
      <c r="G93" s="91"/>
      <c r="H93" s="91"/>
      <c r="I93" s="91"/>
      <c r="J93" s="91"/>
      <c r="K93" s="91"/>
      <c r="L93" s="94"/>
      <c r="M93" s="91"/>
      <c r="N93" s="91"/>
      <c r="O93" s="91"/>
      <c r="P93" s="91"/>
      <c r="Q93" s="91"/>
      <c r="R93" s="94"/>
      <c r="S93" s="95"/>
      <c r="T93" s="91"/>
      <c r="U93" s="91"/>
      <c r="V93" s="91"/>
      <c r="W93" s="91"/>
      <c r="X93" s="91"/>
      <c r="Y93" s="91"/>
      <c r="Z93" s="91"/>
      <c r="AA93" s="91"/>
      <c r="AB93" s="91"/>
      <c r="AC93" s="91"/>
      <c r="AD93" s="91"/>
      <c r="AE93" s="91"/>
      <c r="AF93" s="91"/>
      <c r="AG93" s="91"/>
      <c r="AH93" s="91"/>
      <c r="AI93" s="91"/>
      <c r="AJ93" s="91"/>
      <c r="AK93" s="91"/>
      <c r="AL93" s="91"/>
      <c r="AM93" s="91"/>
      <c r="AN93" s="91"/>
      <c r="AO93" s="91"/>
      <c r="AP93" s="91"/>
      <c r="AQ93" s="91"/>
      <c r="AR93" s="91"/>
      <c r="AS93" s="91"/>
      <c r="AT93" s="91"/>
      <c r="AU93" s="91"/>
      <c r="AV93" s="91"/>
      <c r="AW93" s="91"/>
      <c r="AX93" s="91"/>
      <c r="AY93" s="91"/>
      <c r="AZ93" s="91"/>
      <c r="BA93" s="91"/>
      <c r="BB93" s="91"/>
      <c r="BC93" s="91"/>
      <c r="BD93" s="91"/>
      <c r="BE93" s="91"/>
      <c r="BF93" s="91"/>
      <c r="BG93" s="91"/>
      <c r="BH93" s="91"/>
      <c r="BI93" s="91"/>
      <c r="BJ93" s="91"/>
      <c r="BK93" s="91"/>
      <c r="BL93" s="91"/>
      <c r="BM93" s="91"/>
      <c r="BN93" s="91"/>
      <c r="BO93" s="91"/>
      <c r="BP93" s="91"/>
      <c r="BQ93" s="91"/>
      <c r="BR93" s="91"/>
      <c r="BS93" s="91"/>
      <c r="BT93" s="91"/>
      <c r="BU93" s="91"/>
      <c r="BV93" s="91"/>
      <c r="BW93" s="91"/>
      <c r="BX93" s="91"/>
      <c r="BY93" s="91"/>
      <c r="BZ93" s="91"/>
      <c r="CA93" s="91"/>
      <c r="CB93" s="91"/>
      <c r="CC93" s="91"/>
      <c r="CD93" s="91"/>
      <c r="CE93" s="91"/>
      <c r="CF93" s="91"/>
      <c r="CG93" s="91"/>
      <c r="CH93" s="91"/>
      <c r="CI93" s="91"/>
      <c r="CJ93" s="91"/>
      <c r="CK93" s="91"/>
      <c r="CL93" s="91"/>
      <c r="CM93" s="91"/>
      <c r="CN93" s="91"/>
      <c r="CO93" s="91"/>
      <c r="CP93" s="91"/>
      <c r="CQ93" s="91"/>
      <c r="CR93" s="91"/>
      <c r="CS93" s="91"/>
      <c r="CT93" s="91"/>
      <c r="CU93" s="91"/>
      <c r="CV93" s="91"/>
      <c r="CW93" s="91"/>
      <c r="CX93" s="91"/>
      <c r="CY93" s="91"/>
      <c r="CZ93" s="91"/>
      <c r="DA93" s="91"/>
      <c r="DB93" s="91"/>
      <c r="DC93" s="91"/>
      <c r="DD93" s="91"/>
      <c r="DE93" s="91"/>
      <c r="DF93" s="91"/>
      <c r="DG93" s="91"/>
      <c r="DH93" s="91"/>
      <c r="DI93" s="91"/>
      <c r="DJ93" s="91"/>
      <c r="DK93" s="91"/>
      <c r="DL93" s="91"/>
      <c r="DM93" s="91"/>
      <c r="DN93" s="91"/>
      <c r="DO93" s="91"/>
      <c r="DP93" s="91"/>
      <c r="DQ93" s="91"/>
      <c r="DR93" s="91"/>
      <c r="DS93" s="91"/>
      <c r="DT93" s="91"/>
      <c r="DU93" s="91"/>
      <c r="DV93" s="91"/>
      <c r="DW93" s="91"/>
      <c r="DX93" s="91"/>
      <c r="DY93" s="91"/>
      <c r="DZ93" s="91"/>
      <c r="EA93" s="91"/>
      <c r="EB93" s="91"/>
      <c r="EC93" s="91"/>
      <c r="ED93" s="91"/>
      <c r="EE93" s="91"/>
      <c r="EF93" s="91"/>
      <c r="EG93" s="91"/>
      <c r="EH93" s="91"/>
      <c r="EI93" s="91"/>
      <c r="EJ93" s="91"/>
      <c r="EK93" s="91"/>
      <c r="EL93" s="91"/>
      <c r="EM93" s="91"/>
      <c r="EN93" s="91"/>
      <c r="EO93" s="91"/>
      <c r="EP93" s="91"/>
      <c r="EQ93" s="91"/>
      <c r="ER93" s="91"/>
      <c r="ES93" s="91"/>
      <c r="ET93" s="91"/>
      <c r="EU93" s="91"/>
      <c r="EV93" s="91"/>
      <c r="EW93" s="91"/>
      <c r="EX93" s="91"/>
      <c r="EY93" s="91"/>
      <c r="EZ93" s="91"/>
      <c r="FA93" s="91"/>
      <c r="FB93" s="91"/>
      <c r="FC93" s="91"/>
      <c r="FD93" s="91"/>
      <c r="FE93" s="91"/>
      <c r="FF93" s="91"/>
      <c r="FG93" s="91"/>
      <c r="FH93" s="91"/>
      <c r="FI93" s="91"/>
      <c r="FJ93" s="91"/>
      <c r="FK93" s="91"/>
      <c r="FL93" s="91"/>
      <c r="FM93" s="91"/>
      <c r="FN93" s="91"/>
      <c r="FO93" s="91"/>
      <c r="FP93" s="91"/>
      <c r="FQ93" s="91"/>
      <c r="FR93" s="91"/>
      <c r="FS93" s="91"/>
      <c r="FT93" s="91"/>
      <c r="FU93" s="91"/>
      <c r="FV93" s="91"/>
      <c r="FW93" s="91"/>
      <c r="FX93" s="91"/>
      <c r="FY93" s="91"/>
      <c r="FZ93" s="91"/>
      <c r="GA93" s="91"/>
      <c r="GB93" s="91"/>
      <c r="GC93" s="91"/>
      <c r="GD93" s="91"/>
      <c r="GE93" s="91"/>
      <c r="GF93" s="91"/>
      <c r="GG93" s="91"/>
      <c r="GH93" s="91"/>
      <c r="GI93" s="91"/>
      <c r="GJ93" s="91"/>
      <c r="GK93" s="91"/>
      <c r="GL93" s="91"/>
      <c r="GM93" s="91"/>
      <c r="GN93" s="91"/>
      <c r="GO93" s="91"/>
      <c r="GP93" s="91"/>
      <c r="GQ93" s="91"/>
      <c r="GR93" s="91"/>
      <c r="GS93" s="91"/>
      <c r="GT93" s="91"/>
      <c r="GU93" s="91"/>
      <c r="GV93" s="91"/>
      <c r="GW93" s="91"/>
      <c r="GX93" s="91"/>
      <c r="GY93" s="91"/>
      <c r="GZ93" s="91"/>
      <c r="HA93" s="91"/>
      <c r="HB93" s="91"/>
      <c r="HC93" s="91"/>
      <c r="HD93" s="91"/>
      <c r="HE93" s="91"/>
      <c r="HF93" s="91"/>
      <c r="HG93" s="91"/>
      <c r="HH93" s="91"/>
      <c r="HI93" s="91"/>
      <c r="HJ93" s="91"/>
      <c r="HK93" s="91"/>
      <c r="HL93" s="91"/>
      <c r="HM93" s="91"/>
      <c r="HN93" s="91"/>
      <c r="HO93" s="91"/>
      <c r="HP93" s="91"/>
      <c r="HQ93" s="91"/>
      <c r="HR93" s="91"/>
      <c r="HS93" s="91"/>
      <c r="HT93" s="91"/>
      <c r="HU93" s="91"/>
      <c r="HV93" s="91"/>
      <c r="HW93" s="91"/>
      <c r="HX93" s="91"/>
      <c r="HY93" s="91"/>
      <c r="HZ93" s="91"/>
      <c r="IA93" s="91"/>
      <c r="IB93" s="91"/>
      <c r="IC93" s="91"/>
      <c r="ID93" s="91"/>
      <c r="IE93" s="91"/>
      <c r="IF93" s="91"/>
      <c r="IG93" s="91"/>
      <c r="IH93" s="91"/>
      <c r="II93" s="91"/>
      <c r="IJ93" s="91"/>
      <c r="IK93" s="91"/>
      <c r="IL93" s="91"/>
      <c r="IM93" s="91"/>
      <c r="IN93" s="91"/>
      <c r="IO93" s="91"/>
      <c r="IP93" s="91"/>
      <c r="IQ93" s="91"/>
      <c r="IR93" s="91"/>
      <c r="IS93" s="91"/>
      <c r="IT93" s="91"/>
      <c r="IU93" s="91"/>
      <c r="IV93" s="91"/>
      <c r="IW93" s="91"/>
      <c r="IX93" s="91"/>
      <c r="IY93" s="91"/>
      <c r="IZ93" s="91"/>
      <c r="JA93" s="91"/>
    </row>
    <row r="94" spans="2:261" s="92" customFormat="1" hidden="1" x14ac:dyDescent="0.25">
      <c r="B94" s="91"/>
      <c r="F94" s="93"/>
      <c r="G94" s="91"/>
      <c r="H94" s="91"/>
      <c r="I94" s="91"/>
      <c r="J94" s="91"/>
      <c r="K94" s="91"/>
      <c r="L94" s="94"/>
      <c r="M94" s="91"/>
      <c r="N94" s="91"/>
      <c r="O94" s="91"/>
      <c r="P94" s="91"/>
      <c r="Q94" s="91"/>
      <c r="R94" s="94"/>
      <c r="S94" s="95"/>
      <c r="T94" s="91"/>
      <c r="U94" s="91"/>
      <c r="V94" s="91"/>
      <c r="W94" s="91"/>
      <c r="X94" s="91"/>
      <c r="Y94" s="91"/>
      <c r="Z94" s="91"/>
      <c r="AA94" s="91"/>
      <c r="AB94" s="91"/>
      <c r="AC94" s="91"/>
      <c r="AD94" s="91"/>
      <c r="AE94" s="91"/>
      <c r="AF94" s="91"/>
      <c r="AG94" s="91"/>
      <c r="AH94" s="91"/>
      <c r="AI94" s="91"/>
      <c r="AJ94" s="91"/>
      <c r="AK94" s="91"/>
      <c r="AL94" s="91"/>
      <c r="AM94" s="91"/>
      <c r="AN94" s="91"/>
      <c r="AO94" s="91"/>
      <c r="AP94" s="91"/>
      <c r="AQ94" s="91"/>
      <c r="AR94" s="91"/>
      <c r="AS94" s="91"/>
      <c r="AT94" s="91"/>
      <c r="AU94" s="91"/>
      <c r="AV94" s="91"/>
      <c r="AW94" s="91"/>
      <c r="AX94" s="91"/>
      <c r="AY94" s="91"/>
      <c r="AZ94" s="91"/>
      <c r="BA94" s="91"/>
      <c r="BB94" s="91"/>
      <c r="BC94" s="91"/>
      <c r="BD94" s="91"/>
      <c r="BE94" s="91"/>
      <c r="BF94" s="91"/>
      <c r="BG94" s="91"/>
      <c r="BH94" s="91"/>
      <c r="BI94" s="91"/>
      <c r="BJ94" s="91"/>
      <c r="BK94" s="91"/>
      <c r="BL94" s="91"/>
      <c r="BM94" s="91"/>
      <c r="BN94" s="91"/>
      <c r="BO94" s="91"/>
      <c r="BP94" s="91"/>
      <c r="BQ94" s="91"/>
      <c r="BR94" s="91"/>
      <c r="BS94" s="91"/>
      <c r="BT94" s="91"/>
      <c r="BU94" s="91"/>
      <c r="BV94" s="91"/>
      <c r="BW94" s="91"/>
      <c r="BX94" s="91"/>
      <c r="BY94" s="91"/>
      <c r="BZ94" s="91"/>
      <c r="CA94" s="91"/>
      <c r="CB94" s="91"/>
      <c r="CC94" s="91"/>
      <c r="CD94" s="91"/>
      <c r="CE94" s="91"/>
      <c r="CF94" s="91"/>
      <c r="CG94" s="91"/>
      <c r="CH94" s="91"/>
      <c r="CI94" s="91"/>
      <c r="CJ94" s="91"/>
      <c r="CK94" s="91"/>
      <c r="CL94" s="91"/>
      <c r="CM94" s="91"/>
      <c r="CN94" s="91"/>
      <c r="CO94" s="91"/>
      <c r="CP94" s="91"/>
      <c r="CQ94" s="91"/>
      <c r="CR94" s="91"/>
      <c r="CS94" s="91"/>
      <c r="CT94" s="91"/>
      <c r="CU94" s="91"/>
      <c r="CV94" s="91"/>
      <c r="CW94" s="91"/>
      <c r="CX94" s="91"/>
      <c r="CY94" s="91"/>
      <c r="CZ94" s="91"/>
      <c r="DA94" s="91"/>
      <c r="DB94" s="91"/>
      <c r="DC94" s="91"/>
      <c r="DD94" s="91"/>
      <c r="DE94" s="91"/>
      <c r="DF94" s="91"/>
      <c r="DG94" s="91"/>
      <c r="DH94" s="91"/>
      <c r="DI94" s="91"/>
      <c r="DJ94" s="91"/>
      <c r="DK94" s="91"/>
      <c r="DL94" s="91"/>
      <c r="DM94" s="91"/>
      <c r="DN94" s="91"/>
      <c r="DO94" s="91"/>
      <c r="DP94" s="91"/>
      <c r="DQ94" s="91"/>
      <c r="DR94" s="91"/>
      <c r="DS94" s="91"/>
      <c r="DT94" s="91"/>
      <c r="DU94" s="91"/>
      <c r="DV94" s="91"/>
      <c r="DW94" s="91"/>
      <c r="DX94" s="91"/>
      <c r="DY94" s="91"/>
      <c r="DZ94" s="91"/>
      <c r="EA94" s="91"/>
      <c r="EB94" s="91"/>
      <c r="EC94" s="91"/>
      <c r="ED94" s="91"/>
      <c r="EE94" s="91"/>
      <c r="EF94" s="91"/>
      <c r="EG94" s="91"/>
      <c r="EH94" s="91"/>
      <c r="EI94" s="91"/>
      <c r="EJ94" s="91"/>
      <c r="EK94" s="91"/>
      <c r="EL94" s="91"/>
      <c r="EM94" s="91"/>
      <c r="EN94" s="91"/>
      <c r="EO94" s="91"/>
      <c r="EP94" s="91"/>
      <c r="EQ94" s="91"/>
      <c r="ER94" s="91"/>
      <c r="ES94" s="91"/>
      <c r="ET94" s="91"/>
      <c r="EU94" s="91"/>
      <c r="EV94" s="91"/>
      <c r="EW94" s="91"/>
      <c r="EX94" s="91"/>
      <c r="EY94" s="91"/>
      <c r="EZ94" s="91"/>
      <c r="FA94" s="91"/>
      <c r="FB94" s="91"/>
      <c r="FC94" s="91"/>
      <c r="FD94" s="91"/>
      <c r="FE94" s="91"/>
      <c r="FF94" s="91"/>
      <c r="FG94" s="91"/>
      <c r="FH94" s="91"/>
      <c r="FI94" s="91"/>
      <c r="FJ94" s="91"/>
      <c r="FK94" s="91"/>
      <c r="FL94" s="91"/>
      <c r="FM94" s="91"/>
      <c r="FN94" s="91"/>
      <c r="FO94" s="91"/>
      <c r="FP94" s="91"/>
      <c r="FQ94" s="91"/>
      <c r="FR94" s="91"/>
      <c r="FS94" s="91"/>
      <c r="FT94" s="91"/>
      <c r="FU94" s="91"/>
      <c r="FV94" s="91"/>
      <c r="FW94" s="91"/>
      <c r="FX94" s="91"/>
      <c r="FY94" s="91"/>
      <c r="FZ94" s="91"/>
      <c r="GA94" s="91"/>
      <c r="GB94" s="91"/>
      <c r="GC94" s="91"/>
      <c r="GD94" s="91"/>
      <c r="GE94" s="91"/>
      <c r="GF94" s="91"/>
      <c r="GG94" s="91"/>
      <c r="GH94" s="91"/>
      <c r="GI94" s="91"/>
      <c r="GJ94" s="91"/>
      <c r="GK94" s="91"/>
      <c r="GL94" s="91"/>
      <c r="GM94" s="91"/>
      <c r="GN94" s="91"/>
      <c r="GO94" s="91"/>
      <c r="GP94" s="91"/>
      <c r="GQ94" s="91"/>
      <c r="GR94" s="91"/>
      <c r="GS94" s="91"/>
      <c r="GT94" s="91"/>
      <c r="GU94" s="91"/>
      <c r="GV94" s="91"/>
      <c r="GW94" s="91"/>
      <c r="GX94" s="91"/>
      <c r="GY94" s="91"/>
      <c r="GZ94" s="91"/>
      <c r="HA94" s="91"/>
      <c r="HB94" s="91"/>
      <c r="HC94" s="91"/>
      <c r="HD94" s="91"/>
      <c r="HE94" s="91"/>
      <c r="HF94" s="91"/>
      <c r="HG94" s="91"/>
      <c r="HH94" s="91"/>
      <c r="HI94" s="91"/>
      <c r="HJ94" s="91"/>
      <c r="HK94" s="91"/>
      <c r="HL94" s="91"/>
      <c r="HM94" s="91"/>
      <c r="HN94" s="91"/>
      <c r="HO94" s="91"/>
      <c r="HP94" s="91"/>
      <c r="HQ94" s="91"/>
      <c r="HR94" s="91"/>
      <c r="HS94" s="91"/>
      <c r="HT94" s="91"/>
      <c r="HU94" s="91"/>
      <c r="HV94" s="91"/>
      <c r="HW94" s="91"/>
      <c r="HX94" s="91"/>
      <c r="HY94" s="91"/>
      <c r="HZ94" s="91"/>
      <c r="IA94" s="91"/>
      <c r="IB94" s="91"/>
      <c r="IC94" s="91"/>
      <c r="ID94" s="91"/>
      <c r="IE94" s="91"/>
      <c r="IF94" s="91"/>
      <c r="IG94" s="91"/>
      <c r="IH94" s="91"/>
      <c r="II94" s="91"/>
      <c r="IJ94" s="91"/>
      <c r="IK94" s="91"/>
      <c r="IL94" s="91"/>
      <c r="IM94" s="91"/>
      <c r="IN94" s="91"/>
      <c r="IO94" s="91"/>
      <c r="IP94" s="91"/>
      <c r="IQ94" s="91"/>
      <c r="IR94" s="91"/>
      <c r="IS94" s="91"/>
      <c r="IT94" s="91"/>
      <c r="IU94" s="91"/>
      <c r="IV94" s="91"/>
      <c r="IW94" s="91"/>
      <c r="IX94" s="91"/>
      <c r="IY94" s="91"/>
      <c r="IZ94" s="91"/>
      <c r="JA94" s="91"/>
    </row>
    <row r="95" spans="2:261" s="92" customFormat="1" hidden="1" x14ac:dyDescent="0.25">
      <c r="B95" s="91"/>
      <c r="F95" s="93"/>
      <c r="G95" s="91"/>
      <c r="H95" s="91"/>
      <c r="I95" s="91"/>
      <c r="J95" s="91"/>
      <c r="K95" s="91"/>
      <c r="L95" s="94"/>
      <c r="M95" s="91"/>
      <c r="N95" s="91"/>
      <c r="O95" s="91"/>
      <c r="P95" s="91"/>
      <c r="Q95" s="91"/>
      <c r="R95" s="94"/>
      <c r="S95" s="95"/>
      <c r="T95" s="91"/>
      <c r="U95" s="91"/>
      <c r="V95" s="91"/>
      <c r="W95" s="91"/>
      <c r="X95" s="91"/>
      <c r="Y95" s="91"/>
      <c r="Z95" s="91"/>
      <c r="AA95" s="91"/>
      <c r="AB95" s="91"/>
      <c r="AC95" s="91"/>
      <c r="AD95" s="91"/>
      <c r="AE95" s="91"/>
      <c r="AF95" s="91"/>
      <c r="AG95" s="91"/>
      <c r="AH95" s="91"/>
      <c r="AI95" s="91"/>
      <c r="AJ95" s="91"/>
      <c r="AK95" s="91"/>
      <c r="AL95" s="91"/>
      <c r="AM95" s="91"/>
      <c r="AN95" s="91"/>
      <c r="AO95" s="91"/>
      <c r="AP95" s="91"/>
      <c r="AQ95" s="91"/>
      <c r="AR95" s="91"/>
      <c r="AS95" s="91"/>
      <c r="AT95" s="91"/>
      <c r="AU95" s="91"/>
      <c r="AV95" s="91"/>
      <c r="AW95" s="91"/>
      <c r="AX95" s="91"/>
      <c r="AY95" s="91"/>
      <c r="AZ95" s="91"/>
      <c r="BA95" s="91"/>
      <c r="BB95" s="91"/>
      <c r="BC95" s="91"/>
      <c r="BD95" s="91"/>
      <c r="BE95" s="91"/>
      <c r="BF95" s="91"/>
      <c r="BG95" s="91"/>
      <c r="BH95" s="91"/>
      <c r="BI95" s="91"/>
      <c r="BJ95" s="91"/>
      <c r="BK95" s="91"/>
      <c r="BL95" s="91"/>
      <c r="BM95" s="91"/>
      <c r="BN95" s="91"/>
      <c r="BO95" s="91"/>
      <c r="BP95" s="91"/>
      <c r="BQ95" s="91"/>
      <c r="BR95" s="91"/>
      <c r="BS95" s="91"/>
      <c r="BT95" s="91"/>
      <c r="BU95" s="91"/>
      <c r="BV95" s="91"/>
      <c r="BW95" s="91"/>
      <c r="BX95" s="91"/>
      <c r="BY95" s="91"/>
      <c r="BZ95" s="91"/>
      <c r="CA95" s="91"/>
      <c r="CB95" s="91"/>
      <c r="CC95" s="91"/>
      <c r="CD95" s="91"/>
      <c r="CE95" s="91"/>
      <c r="CF95" s="91"/>
      <c r="CG95" s="91"/>
      <c r="CH95" s="91"/>
      <c r="CI95" s="91"/>
      <c r="CJ95" s="91"/>
      <c r="CK95" s="91"/>
      <c r="CL95" s="91"/>
      <c r="CM95" s="91"/>
      <c r="CN95" s="91"/>
      <c r="CO95" s="91"/>
      <c r="CP95" s="91"/>
      <c r="CQ95" s="91"/>
      <c r="CR95" s="91"/>
      <c r="CS95" s="91"/>
      <c r="CT95" s="91"/>
      <c r="CU95" s="91"/>
      <c r="CV95" s="91"/>
      <c r="CW95" s="91"/>
      <c r="CX95" s="91"/>
      <c r="CY95" s="91"/>
      <c r="CZ95" s="91"/>
      <c r="DA95" s="91"/>
      <c r="DB95" s="91"/>
      <c r="DC95" s="91"/>
      <c r="DD95" s="91"/>
      <c r="DE95" s="91"/>
      <c r="DF95" s="91"/>
      <c r="DG95" s="91"/>
      <c r="DH95" s="91"/>
      <c r="DI95" s="91"/>
      <c r="DJ95" s="91"/>
      <c r="DK95" s="91"/>
      <c r="DL95" s="91"/>
      <c r="DM95" s="91"/>
      <c r="DN95" s="91"/>
      <c r="DO95" s="91"/>
      <c r="DP95" s="91"/>
      <c r="DQ95" s="91"/>
      <c r="DR95" s="91"/>
      <c r="DS95" s="91"/>
      <c r="DT95" s="91"/>
      <c r="DU95" s="91"/>
      <c r="DV95" s="91"/>
      <c r="DW95" s="91"/>
      <c r="DX95" s="91"/>
      <c r="DY95" s="91"/>
      <c r="DZ95" s="91"/>
      <c r="EA95" s="91"/>
      <c r="EB95" s="91"/>
      <c r="EC95" s="91"/>
      <c r="ED95" s="91"/>
      <c r="EE95" s="91"/>
      <c r="EF95" s="91"/>
      <c r="EG95" s="91"/>
      <c r="EH95" s="91"/>
      <c r="EI95" s="91"/>
      <c r="EJ95" s="91"/>
      <c r="EK95" s="91"/>
      <c r="EL95" s="91"/>
      <c r="EM95" s="91"/>
      <c r="EN95" s="91"/>
      <c r="EO95" s="91"/>
      <c r="EP95" s="91"/>
      <c r="EQ95" s="91"/>
      <c r="ER95" s="91"/>
      <c r="ES95" s="91"/>
      <c r="ET95" s="91"/>
      <c r="EU95" s="91"/>
      <c r="EV95" s="91"/>
      <c r="EW95" s="91"/>
      <c r="EX95" s="91"/>
      <c r="EY95" s="91"/>
      <c r="EZ95" s="91"/>
      <c r="FA95" s="91"/>
      <c r="FB95" s="91"/>
      <c r="FC95" s="91"/>
      <c r="FD95" s="91"/>
      <c r="FE95" s="91"/>
      <c r="FF95" s="91"/>
      <c r="FG95" s="91"/>
      <c r="FH95" s="91"/>
      <c r="FI95" s="91"/>
      <c r="FJ95" s="91"/>
      <c r="FK95" s="91"/>
      <c r="FL95" s="91"/>
      <c r="FM95" s="91"/>
      <c r="FN95" s="91"/>
      <c r="FO95" s="91"/>
      <c r="FP95" s="91"/>
      <c r="FQ95" s="91"/>
      <c r="FR95" s="91"/>
      <c r="FS95" s="91"/>
      <c r="FT95" s="91"/>
      <c r="FU95" s="91"/>
      <c r="FV95" s="91"/>
      <c r="FW95" s="91"/>
      <c r="FX95" s="91"/>
      <c r="FY95" s="91"/>
      <c r="FZ95" s="91"/>
      <c r="GA95" s="91"/>
      <c r="GB95" s="91"/>
      <c r="GC95" s="91"/>
      <c r="GD95" s="91"/>
      <c r="GE95" s="91"/>
      <c r="GF95" s="91"/>
      <c r="GG95" s="91"/>
      <c r="GH95" s="91"/>
      <c r="GI95" s="91"/>
      <c r="GJ95" s="91"/>
      <c r="GK95" s="91"/>
      <c r="GL95" s="91"/>
      <c r="GM95" s="91"/>
      <c r="GN95" s="91"/>
      <c r="GO95" s="91"/>
      <c r="GP95" s="91"/>
      <c r="GQ95" s="91"/>
      <c r="GR95" s="91"/>
      <c r="GS95" s="91"/>
      <c r="GT95" s="91"/>
      <c r="GU95" s="91"/>
      <c r="GV95" s="91"/>
      <c r="GW95" s="91"/>
      <c r="GX95" s="91"/>
      <c r="GY95" s="91"/>
      <c r="GZ95" s="91"/>
      <c r="HA95" s="91"/>
      <c r="HB95" s="91"/>
      <c r="HC95" s="91"/>
      <c r="HD95" s="91"/>
      <c r="HE95" s="91"/>
      <c r="HF95" s="91"/>
      <c r="HG95" s="91"/>
      <c r="HH95" s="91"/>
      <c r="HI95" s="91"/>
      <c r="HJ95" s="91"/>
      <c r="HK95" s="91"/>
      <c r="HL95" s="91"/>
      <c r="HM95" s="91"/>
      <c r="HN95" s="91"/>
      <c r="HO95" s="91"/>
      <c r="HP95" s="91"/>
      <c r="HQ95" s="91"/>
      <c r="HR95" s="91"/>
      <c r="HS95" s="91"/>
      <c r="HT95" s="91"/>
      <c r="HU95" s="91"/>
      <c r="HV95" s="91"/>
      <c r="HW95" s="91"/>
      <c r="HX95" s="91"/>
      <c r="HY95" s="91"/>
      <c r="HZ95" s="91"/>
      <c r="IA95" s="91"/>
      <c r="IB95" s="91"/>
      <c r="IC95" s="91"/>
      <c r="ID95" s="91"/>
      <c r="IE95" s="91"/>
      <c r="IF95" s="91"/>
      <c r="IG95" s="91"/>
      <c r="IH95" s="91"/>
      <c r="II95" s="91"/>
      <c r="IJ95" s="91"/>
      <c r="IK95" s="91"/>
      <c r="IL95" s="91"/>
      <c r="IM95" s="91"/>
      <c r="IN95" s="91"/>
      <c r="IO95" s="91"/>
      <c r="IP95" s="91"/>
      <c r="IQ95" s="91"/>
      <c r="IR95" s="91"/>
      <c r="IS95" s="91"/>
      <c r="IT95" s="91"/>
      <c r="IU95" s="91"/>
      <c r="IV95" s="91"/>
      <c r="IW95" s="91"/>
      <c r="IX95" s="91"/>
      <c r="IY95" s="91"/>
      <c r="IZ95" s="91"/>
      <c r="JA95" s="91"/>
    </row>
    <row r="96" spans="2:261" s="92" customFormat="1" hidden="1" x14ac:dyDescent="0.25">
      <c r="B96" s="91"/>
      <c r="F96" s="93"/>
      <c r="G96" s="91"/>
      <c r="H96" s="91"/>
      <c r="I96" s="91"/>
      <c r="J96" s="91"/>
      <c r="K96" s="91"/>
      <c r="L96" s="94"/>
      <c r="M96" s="91"/>
      <c r="N96" s="91"/>
      <c r="O96" s="91"/>
      <c r="P96" s="91"/>
      <c r="Q96" s="91"/>
      <c r="R96" s="94"/>
      <c r="S96" s="95"/>
      <c r="T96" s="91"/>
      <c r="U96" s="91"/>
      <c r="V96" s="91"/>
      <c r="W96" s="91"/>
      <c r="X96" s="91"/>
      <c r="Y96" s="91"/>
      <c r="Z96" s="91"/>
      <c r="AA96" s="91"/>
      <c r="AB96" s="91"/>
      <c r="AC96" s="91"/>
      <c r="AD96" s="91"/>
      <c r="AE96" s="91"/>
      <c r="AF96" s="91"/>
      <c r="AG96" s="91"/>
      <c r="AH96" s="91"/>
      <c r="AI96" s="91"/>
      <c r="AJ96" s="91"/>
      <c r="AK96" s="91"/>
      <c r="AL96" s="91"/>
      <c r="AM96" s="91"/>
      <c r="AN96" s="91"/>
      <c r="AO96" s="91"/>
      <c r="AP96" s="91"/>
      <c r="AQ96" s="91"/>
      <c r="AR96" s="91"/>
      <c r="AS96" s="91"/>
      <c r="AT96" s="91"/>
      <c r="AU96" s="91"/>
      <c r="AV96" s="91"/>
      <c r="AW96" s="91"/>
      <c r="AX96" s="91"/>
      <c r="AY96" s="91"/>
      <c r="AZ96" s="91"/>
      <c r="BA96" s="91"/>
      <c r="BB96" s="91"/>
      <c r="BC96" s="91"/>
      <c r="BD96" s="91"/>
      <c r="BE96" s="91"/>
      <c r="BF96" s="91"/>
      <c r="BG96" s="91"/>
      <c r="BH96" s="91"/>
      <c r="BI96" s="91"/>
      <c r="BJ96" s="91"/>
      <c r="BK96" s="91"/>
      <c r="BL96" s="91"/>
      <c r="BM96" s="91"/>
      <c r="BN96" s="91"/>
      <c r="BO96" s="91"/>
      <c r="BP96" s="91"/>
      <c r="BQ96" s="91"/>
      <c r="BR96" s="91"/>
      <c r="BS96" s="91"/>
      <c r="BT96" s="91"/>
      <c r="BU96" s="91"/>
      <c r="BV96" s="91"/>
      <c r="BW96" s="91"/>
      <c r="BX96" s="91"/>
      <c r="BY96" s="91"/>
      <c r="BZ96" s="91"/>
      <c r="CA96" s="91"/>
      <c r="CB96" s="91"/>
      <c r="CC96" s="91"/>
      <c r="CD96" s="91"/>
      <c r="CE96" s="91"/>
      <c r="CF96" s="91"/>
      <c r="CG96" s="91"/>
      <c r="CH96" s="91"/>
      <c r="CI96" s="91"/>
      <c r="CJ96" s="91"/>
      <c r="CK96" s="91"/>
      <c r="CL96" s="91"/>
      <c r="CM96" s="91"/>
      <c r="CN96" s="91"/>
      <c r="CO96" s="91"/>
      <c r="CP96" s="91"/>
      <c r="CQ96" s="91"/>
      <c r="CR96" s="91"/>
      <c r="CS96" s="91"/>
      <c r="CT96" s="91"/>
      <c r="CU96" s="91"/>
      <c r="CV96" s="91"/>
      <c r="CW96" s="91"/>
      <c r="CX96" s="91"/>
      <c r="CY96" s="91"/>
      <c r="CZ96" s="91"/>
      <c r="DA96" s="91"/>
      <c r="DB96" s="91"/>
      <c r="DC96" s="91"/>
      <c r="DD96" s="91"/>
      <c r="DE96" s="91"/>
      <c r="DF96" s="91"/>
      <c r="DG96" s="91"/>
      <c r="DH96" s="91"/>
      <c r="DI96" s="91"/>
      <c r="DJ96" s="91"/>
      <c r="DK96" s="91"/>
      <c r="DL96" s="91"/>
      <c r="DM96" s="91"/>
      <c r="DN96" s="91"/>
      <c r="DO96" s="91"/>
      <c r="DP96" s="91"/>
      <c r="DQ96" s="91"/>
      <c r="DR96" s="91"/>
      <c r="DS96" s="91"/>
      <c r="DT96" s="91"/>
      <c r="DU96" s="91"/>
      <c r="DV96" s="91"/>
      <c r="DW96" s="91"/>
      <c r="DX96" s="91"/>
      <c r="DY96" s="91"/>
      <c r="DZ96" s="91"/>
      <c r="EA96" s="91"/>
      <c r="EB96" s="91"/>
      <c r="EC96" s="91"/>
      <c r="ED96" s="91"/>
      <c r="EE96" s="91"/>
      <c r="EF96" s="91"/>
      <c r="EG96" s="91"/>
      <c r="EH96" s="91"/>
      <c r="EI96" s="91"/>
      <c r="EJ96" s="91"/>
      <c r="EK96" s="91"/>
      <c r="EL96" s="91"/>
      <c r="EM96" s="91"/>
      <c r="EN96" s="91"/>
      <c r="EO96" s="91"/>
      <c r="EP96" s="91"/>
      <c r="EQ96" s="91"/>
      <c r="ER96" s="91"/>
      <c r="ES96" s="91"/>
      <c r="ET96" s="91"/>
      <c r="EU96" s="91"/>
      <c r="EV96" s="91"/>
      <c r="EW96" s="91"/>
      <c r="EX96" s="91"/>
      <c r="EY96" s="91"/>
      <c r="EZ96" s="91"/>
      <c r="FA96" s="91"/>
      <c r="FB96" s="91"/>
      <c r="FC96" s="91"/>
      <c r="FD96" s="91"/>
      <c r="FE96" s="91"/>
      <c r="FF96" s="91"/>
      <c r="FG96" s="91"/>
      <c r="FH96" s="91"/>
      <c r="FI96" s="91"/>
      <c r="FJ96" s="91"/>
      <c r="FK96" s="91"/>
      <c r="FL96" s="91"/>
      <c r="FM96" s="91"/>
      <c r="FN96" s="91"/>
      <c r="FO96" s="91"/>
      <c r="FP96" s="91"/>
      <c r="FQ96" s="91"/>
      <c r="FR96" s="91"/>
      <c r="FS96" s="91"/>
      <c r="FT96" s="91"/>
      <c r="FU96" s="91"/>
      <c r="FV96" s="91"/>
      <c r="FW96" s="91"/>
      <c r="FX96" s="91"/>
      <c r="FY96" s="91"/>
      <c r="FZ96" s="91"/>
      <c r="GA96" s="91"/>
      <c r="GB96" s="91"/>
      <c r="GC96" s="91"/>
      <c r="GD96" s="91"/>
      <c r="GE96" s="91"/>
      <c r="GF96" s="91"/>
      <c r="GG96" s="91"/>
      <c r="GH96" s="91"/>
      <c r="GI96" s="91"/>
      <c r="GJ96" s="91"/>
      <c r="GK96" s="91"/>
      <c r="GL96" s="91"/>
      <c r="GM96" s="91"/>
      <c r="GN96" s="91"/>
      <c r="GO96" s="91"/>
      <c r="GP96" s="91"/>
      <c r="GQ96" s="91"/>
      <c r="GR96" s="91"/>
      <c r="GS96" s="91"/>
      <c r="GT96" s="91"/>
      <c r="GU96" s="91"/>
      <c r="GV96" s="91"/>
      <c r="GW96" s="91"/>
      <c r="GX96" s="91"/>
      <c r="GY96" s="91"/>
      <c r="GZ96" s="91"/>
      <c r="HA96" s="91"/>
      <c r="HB96" s="91"/>
      <c r="HC96" s="91"/>
      <c r="HD96" s="91"/>
      <c r="HE96" s="91"/>
      <c r="HF96" s="91"/>
      <c r="HG96" s="91"/>
      <c r="HH96" s="91"/>
      <c r="HI96" s="91"/>
      <c r="HJ96" s="91"/>
      <c r="HK96" s="91"/>
      <c r="HL96" s="91"/>
      <c r="HM96" s="91"/>
      <c r="HN96" s="91"/>
      <c r="HO96" s="91"/>
      <c r="HP96" s="91"/>
      <c r="HQ96" s="91"/>
      <c r="HR96" s="91"/>
      <c r="HS96" s="91"/>
      <c r="HT96" s="91"/>
      <c r="HU96" s="91"/>
      <c r="HV96" s="91"/>
      <c r="HW96" s="91"/>
      <c r="HX96" s="91"/>
      <c r="HY96" s="91"/>
      <c r="HZ96" s="91"/>
      <c r="IA96" s="91"/>
      <c r="IB96" s="91"/>
      <c r="IC96" s="91"/>
      <c r="ID96" s="91"/>
      <c r="IE96" s="91"/>
      <c r="IF96" s="91"/>
      <c r="IG96" s="91"/>
      <c r="IH96" s="91"/>
      <c r="II96" s="91"/>
      <c r="IJ96" s="91"/>
      <c r="IK96" s="91"/>
      <c r="IL96" s="91"/>
      <c r="IM96" s="91"/>
      <c r="IN96" s="91"/>
      <c r="IO96" s="91"/>
      <c r="IP96" s="91"/>
      <c r="IQ96" s="91"/>
      <c r="IR96" s="91"/>
      <c r="IS96" s="91"/>
      <c r="IT96" s="91"/>
      <c r="IU96" s="91"/>
      <c r="IV96" s="91"/>
      <c r="IW96" s="91"/>
      <c r="IX96" s="91"/>
      <c r="IY96" s="91"/>
      <c r="IZ96" s="91"/>
      <c r="JA96" s="91"/>
    </row>
    <row r="97" spans="2:261" s="92" customFormat="1" hidden="1" x14ac:dyDescent="0.25">
      <c r="B97" s="91"/>
      <c r="F97" s="93"/>
      <c r="G97" s="91"/>
      <c r="H97" s="91"/>
      <c r="I97" s="91"/>
      <c r="J97" s="91"/>
      <c r="K97" s="91"/>
      <c r="L97" s="94"/>
      <c r="M97" s="91"/>
      <c r="N97" s="91"/>
      <c r="O97" s="91"/>
      <c r="P97" s="91"/>
      <c r="Q97" s="91"/>
      <c r="R97" s="94"/>
      <c r="S97" s="95"/>
      <c r="T97" s="91"/>
      <c r="U97" s="91"/>
      <c r="V97" s="91"/>
      <c r="W97" s="91"/>
      <c r="X97" s="91"/>
      <c r="Y97" s="91"/>
      <c r="Z97" s="91"/>
      <c r="AA97" s="91"/>
      <c r="AB97" s="91"/>
      <c r="AC97" s="91"/>
      <c r="AD97" s="91"/>
      <c r="AE97" s="91"/>
      <c r="AF97" s="91"/>
      <c r="AG97" s="91"/>
      <c r="AH97" s="91"/>
      <c r="AI97" s="91"/>
      <c r="AJ97" s="91"/>
      <c r="AK97" s="91"/>
      <c r="AL97" s="91"/>
      <c r="AM97" s="91"/>
      <c r="AN97" s="91"/>
      <c r="AO97" s="91"/>
      <c r="AP97" s="91"/>
      <c r="AQ97" s="91"/>
      <c r="AR97" s="91"/>
      <c r="AS97" s="91"/>
      <c r="AT97" s="91"/>
      <c r="AU97" s="91"/>
      <c r="AV97" s="91"/>
      <c r="AW97" s="91"/>
      <c r="AX97" s="91"/>
      <c r="AY97" s="91"/>
      <c r="AZ97" s="91"/>
      <c r="BA97" s="91"/>
      <c r="BB97" s="91"/>
      <c r="BC97" s="91"/>
      <c r="BD97" s="91"/>
      <c r="BE97" s="91"/>
      <c r="BF97" s="91"/>
      <c r="BG97" s="91"/>
      <c r="BH97" s="91"/>
      <c r="BI97" s="91"/>
      <c r="BJ97" s="91"/>
      <c r="BK97" s="91"/>
      <c r="BL97" s="91"/>
      <c r="BM97" s="91"/>
      <c r="BN97" s="91"/>
      <c r="BO97" s="91"/>
      <c r="BP97" s="91"/>
      <c r="BQ97" s="91"/>
      <c r="BR97" s="91"/>
      <c r="BS97" s="91"/>
      <c r="BT97" s="91"/>
      <c r="BU97" s="91"/>
      <c r="BV97" s="91"/>
      <c r="BW97" s="91"/>
      <c r="BX97" s="91"/>
      <c r="BY97" s="91"/>
      <c r="BZ97" s="91"/>
      <c r="CA97" s="91"/>
      <c r="CB97" s="91"/>
      <c r="CC97" s="91"/>
      <c r="CD97" s="91"/>
      <c r="CE97" s="91"/>
      <c r="CF97" s="91"/>
      <c r="CG97" s="91"/>
      <c r="CH97" s="91"/>
      <c r="CI97" s="91"/>
      <c r="CJ97" s="91"/>
      <c r="CK97" s="91"/>
      <c r="CL97" s="91"/>
      <c r="CM97" s="91"/>
      <c r="CN97" s="91"/>
      <c r="CO97" s="91"/>
      <c r="CP97" s="91"/>
      <c r="CQ97" s="91"/>
      <c r="CR97" s="91"/>
      <c r="CS97" s="91"/>
      <c r="CT97" s="91"/>
      <c r="CU97" s="91"/>
      <c r="CV97" s="91"/>
      <c r="CW97" s="91"/>
      <c r="CX97" s="91"/>
      <c r="CY97" s="91"/>
      <c r="CZ97" s="91"/>
      <c r="DA97" s="91"/>
      <c r="DB97" s="91"/>
      <c r="DC97" s="91"/>
      <c r="DD97" s="91"/>
      <c r="DE97" s="91"/>
      <c r="DF97" s="91"/>
      <c r="DG97" s="91"/>
      <c r="DH97" s="91"/>
      <c r="DI97" s="91"/>
      <c r="DJ97" s="91"/>
      <c r="DK97" s="91"/>
      <c r="DL97" s="91"/>
      <c r="DM97" s="91"/>
      <c r="DN97" s="91"/>
      <c r="DO97" s="91"/>
      <c r="DP97" s="91"/>
      <c r="DQ97" s="91"/>
      <c r="DR97" s="91"/>
      <c r="DS97" s="91"/>
      <c r="DT97" s="91"/>
      <c r="DU97" s="91"/>
      <c r="DV97" s="91"/>
      <c r="DW97" s="91"/>
      <c r="DX97" s="91"/>
      <c r="DY97" s="91"/>
      <c r="DZ97" s="91"/>
      <c r="EA97" s="91"/>
      <c r="EB97" s="91"/>
      <c r="EC97" s="91"/>
      <c r="ED97" s="91"/>
      <c r="EE97" s="91"/>
      <c r="EF97" s="91"/>
      <c r="EG97" s="91"/>
      <c r="EH97" s="91"/>
      <c r="EI97" s="91"/>
      <c r="EJ97" s="91"/>
      <c r="EK97" s="91"/>
      <c r="EL97" s="91"/>
      <c r="EM97" s="91"/>
      <c r="EN97" s="91"/>
      <c r="EO97" s="91"/>
      <c r="EP97" s="91"/>
      <c r="EQ97" s="91"/>
      <c r="ER97" s="91"/>
      <c r="ES97" s="91"/>
      <c r="ET97" s="91"/>
      <c r="EU97" s="91"/>
      <c r="EV97" s="91"/>
      <c r="EW97" s="91"/>
      <c r="EX97" s="91"/>
      <c r="EY97" s="91"/>
      <c r="EZ97" s="91"/>
      <c r="FA97" s="91"/>
      <c r="FB97" s="91"/>
      <c r="FC97" s="91"/>
      <c r="FD97" s="91"/>
      <c r="FE97" s="91"/>
      <c r="FF97" s="91"/>
      <c r="FG97" s="91"/>
      <c r="FH97" s="91"/>
      <c r="FI97" s="91"/>
      <c r="FJ97" s="91"/>
      <c r="FK97" s="91"/>
      <c r="FL97" s="91"/>
      <c r="FM97" s="91"/>
      <c r="FN97" s="91"/>
      <c r="FO97" s="91"/>
      <c r="FP97" s="91"/>
      <c r="FQ97" s="91"/>
      <c r="FR97" s="91"/>
      <c r="FS97" s="91"/>
      <c r="FT97" s="91"/>
      <c r="FU97" s="91"/>
      <c r="FV97" s="91"/>
      <c r="FW97" s="91"/>
      <c r="FX97" s="91"/>
      <c r="FY97" s="91"/>
      <c r="FZ97" s="91"/>
      <c r="GA97" s="91"/>
      <c r="GB97" s="91"/>
      <c r="GC97" s="91"/>
      <c r="GD97" s="91"/>
      <c r="GE97" s="91"/>
      <c r="GF97" s="91"/>
      <c r="GG97" s="91"/>
      <c r="GH97" s="91"/>
      <c r="GI97" s="91"/>
      <c r="GJ97" s="91"/>
      <c r="GK97" s="91"/>
      <c r="GL97" s="91"/>
      <c r="GM97" s="91"/>
      <c r="GN97" s="91"/>
      <c r="GO97" s="91"/>
      <c r="GP97" s="91"/>
      <c r="GQ97" s="91"/>
      <c r="GR97" s="91"/>
      <c r="GS97" s="91"/>
      <c r="GT97" s="91"/>
      <c r="GU97" s="91"/>
      <c r="GV97" s="91"/>
      <c r="GW97" s="91"/>
      <c r="GX97" s="91"/>
      <c r="GY97" s="91"/>
      <c r="GZ97" s="91"/>
      <c r="HA97" s="91"/>
      <c r="HB97" s="91"/>
      <c r="HC97" s="91"/>
      <c r="HD97" s="91"/>
      <c r="HE97" s="91"/>
      <c r="HF97" s="91"/>
      <c r="HG97" s="91"/>
      <c r="HH97" s="91"/>
      <c r="HI97" s="91"/>
      <c r="HJ97" s="91"/>
      <c r="HK97" s="91"/>
      <c r="HL97" s="91"/>
      <c r="HM97" s="91"/>
      <c r="HN97" s="91"/>
      <c r="HO97" s="91"/>
      <c r="HP97" s="91"/>
      <c r="HQ97" s="91"/>
      <c r="HR97" s="91"/>
      <c r="HS97" s="91"/>
      <c r="HT97" s="91"/>
      <c r="HU97" s="91"/>
      <c r="HV97" s="91"/>
      <c r="HW97" s="91"/>
      <c r="HX97" s="91"/>
      <c r="HY97" s="91"/>
      <c r="HZ97" s="91"/>
      <c r="IA97" s="91"/>
      <c r="IB97" s="91"/>
      <c r="IC97" s="91"/>
      <c r="ID97" s="91"/>
      <c r="IE97" s="91"/>
      <c r="IF97" s="91"/>
      <c r="IG97" s="91"/>
      <c r="IH97" s="91"/>
      <c r="II97" s="91"/>
      <c r="IJ97" s="91"/>
      <c r="IK97" s="91"/>
      <c r="IL97" s="91"/>
      <c r="IM97" s="91"/>
      <c r="IN97" s="91"/>
      <c r="IO97" s="91"/>
      <c r="IP97" s="91"/>
      <c r="IQ97" s="91"/>
      <c r="IR97" s="91"/>
      <c r="IS97" s="91"/>
      <c r="IT97" s="91"/>
      <c r="IU97" s="91"/>
      <c r="IV97" s="91"/>
      <c r="IW97" s="91"/>
      <c r="IX97" s="91"/>
      <c r="IY97" s="91"/>
      <c r="IZ97" s="91"/>
      <c r="JA97" s="91"/>
    </row>
    <row r="98" spans="2:261" s="92" customFormat="1" hidden="1" x14ac:dyDescent="0.25">
      <c r="B98" s="91"/>
      <c r="F98" s="93"/>
      <c r="G98" s="91"/>
      <c r="H98" s="91"/>
      <c r="I98" s="91"/>
      <c r="J98" s="91"/>
      <c r="K98" s="91"/>
      <c r="L98" s="94"/>
      <c r="M98" s="91"/>
      <c r="N98" s="91"/>
      <c r="O98" s="91"/>
      <c r="P98" s="91"/>
      <c r="Q98" s="91"/>
      <c r="R98" s="94"/>
      <c r="S98" s="95"/>
      <c r="T98" s="91"/>
      <c r="U98" s="91"/>
      <c r="V98" s="91"/>
      <c r="W98" s="91"/>
      <c r="X98" s="91"/>
      <c r="Y98" s="91"/>
      <c r="Z98" s="91"/>
      <c r="AA98" s="91"/>
      <c r="AB98" s="91"/>
      <c r="AC98" s="91"/>
      <c r="AD98" s="91"/>
      <c r="AE98" s="91"/>
      <c r="AF98" s="91"/>
      <c r="AG98" s="91"/>
      <c r="AH98" s="91"/>
      <c r="AI98" s="91"/>
      <c r="AJ98" s="91"/>
      <c r="AK98" s="91"/>
      <c r="AL98" s="91"/>
      <c r="AM98" s="91"/>
      <c r="AN98" s="91"/>
      <c r="AO98" s="91"/>
      <c r="AP98" s="91"/>
      <c r="AQ98" s="91"/>
      <c r="AR98" s="91"/>
      <c r="AS98" s="91"/>
      <c r="AT98" s="91"/>
      <c r="AU98" s="91"/>
      <c r="AV98" s="91"/>
      <c r="AW98" s="91"/>
      <c r="AX98" s="91"/>
      <c r="AY98" s="91"/>
      <c r="AZ98" s="91"/>
      <c r="BA98" s="91"/>
      <c r="BB98" s="91"/>
      <c r="BC98" s="91"/>
      <c r="BD98" s="91"/>
      <c r="BE98" s="91"/>
      <c r="BF98" s="91"/>
      <c r="BG98" s="91"/>
      <c r="BH98" s="91"/>
      <c r="BI98" s="91"/>
      <c r="BJ98" s="91"/>
      <c r="BK98" s="91"/>
      <c r="BL98" s="91"/>
      <c r="BM98" s="91"/>
      <c r="BN98" s="91"/>
      <c r="BO98" s="91"/>
      <c r="BP98" s="91"/>
      <c r="BQ98" s="91"/>
      <c r="BR98" s="91"/>
      <c r="BS98" s="91"/>
      <c r="BT98" s="91"/>
      <c r="BU98" s="91"/>
      <c r="BV98" s="91"/>
      <c r="BW98" s="91"/>
      <c r="BX98" s="91"/>
      <c r="BY98" s="91"/>
      <c r="BZ98" s="91"/>
      <c r="CA98" s="91"/>
      <c r="CB98" s="91"/>
      <c r="CC98" s="91"/>
      <c r="CD98" s="91"/>
      <c r="CE98" s="91"/>
      <c r="CF98" s="91"/>
      <c r="CG98" s="91"/>
      <c r="CH98" s="91"/>
      <c r="CI98" s="91"/>
      <c r="CJ98" s="91"/>
      <c r="CK98" s="91"/>
      <c r="CL98" s="91"/>
      <c r="CM98" s="91"/>
      <c r="CN98" s="91"/>
      <c r="CO98" s="91"/>
      <c r="CP98" s="91"/>
      <c r="CQ98" s="91"/>
      <c r="CR98" s="91"/>
      <c r="CS98" s="91"/>
      <c r="CT98" s="91"/>
      <c r="CU98" s="91"/>
      <c r="CV98" s="91"/>
      <c r="CW98" s="91"/>
      <c r="CX98" s="91"/>
      <c r="CY98" s="91"/>
      <c r="CZ98" s="91"/>
      <c r="DA98" s="91"/>
      <c r="DB98" s="91"/>
      <c r="DC98" s="91"/>
      <c r="DD98" s="91"/>
      <c r="DE98" s="91"/>
      <c r="DF98" s="91"/>
      <c r="DG98" s="91"/>
      <c r="DH98" s="91"/>
      <c r="DI98" s="91"/>
      <c r="DJ98" s="91"/>
      <c r="DK98" s="91"/>
      <c r="DL98" s="91"/>
      <c r="DM98" s="91"/>
      <c r="DN98" s="91"/>
      <c r="DO98" s="91"/>
      <c r="DP98" s="91"/>
      <c r="DQ98" s="91"/>
      <c r="DR98" s="91"/>
      <c r="DS98" s="91"/>
      <c r="DT98" s="91"/>
      <c r="DU98" s="91"/>
      <c r="DV98" s="91"/>
      <c r="DW98" s="91"/>
      <c r="DX98" s="91"/>
      <c r="DY98" s="91"/>
      <c r="DZ98" s="91"/>
      <c r="EA98" s="91"/>
      <c r="EB98" s="91"/>
      <c r="EC98" s="91"/>
      <c r="ED98" s="91"/>
      <c r="EE98" s="91"/>
      <c r="EF98" s="91"/>
      <c r="EG98" s="91"/>
      <c r="EH98" s="91"/>
      <c r="EI98" s="91"/>
      <c r="EJ98" s="91"/>
      <c r="EK98" s="91"/>
      <c r="EL98" s="91"/>
      <c r="EM98" s="91"/>
      <c r="EN98" s="91"/>
      <c r="EO98" s="91"/>
      <c r="EP98" s="91"/>
      <c r="EQ98" s="91"/>
      <c r="ER98" s="91"/>
      <c r="ES98" s="91"/>
      <c r="ET98" s="91"/>
      <c r="EU98" s="91"/>
      <c r="EV98" s="91"/>
      <c r="EW98" s="91"/>
      <c r="EX98" s="91"/>
      <c r="EY98" s="91"/>
      <c r="EZ98" s="91"/>
      <c r="FA98" s="91"/>
      <c r="FB98" s="91"/>
      <c r="FC98" s="91"/>
      <c r="FD98" s="91"/>
      <c r="FE98" s="91"/>
      <c r="FF98" s="91"/>
      <c r="FG98" s="91"/>
      <c r="FH98" s="91"/>
      <c r="FI98" s="91"/>
      <c r="FJ98" s="91"/>
      <c r="FK98" s="91"/>
      <c r="FL98" s="91"/>
      <c r="FM98" s="91"/>
      <c r="FN98" s="91"/>
      <c r="FO98" s="91"/>
      <c r="FP98" s="91"/>
      <c r="FQ98" s="91"/>
      <c r="FR98" s="91"/>
      <c r="FS98" s="91"/>
      <c r="FT98" s="91"/>
      <c r="FU98" s="91"/>
      <c r="FV98" s="91"/>
      <c r="FW98" s="91"/>
      <c r="FX98" s="91"/>
      <c r="FY98" s="91"/>
      <c r="FZ98" s="91"/>
      <c r="GA98" s="91"/>
      <c r="GB98" s="91"/>
      <c r="GC98" s="91"/>
      <c r="GD98" s="91"/>
      <c r="GE98" s="91"/>
      <c r="GF98" s="91"/>
      <c r="GG98" s="91"/>
      <c r="GH98" s="91"/>
      <c r="GI98" s="91"/>
      <c r="GJ98" s="91"/>
      <c r="GK98" s="91"/>
      <c r="GL98" s="91"/>
      <c r="GM98" s="91"/>
      <c r="GN98" s="91"/>
      <c r="GO98" s="91"/>
      <c r="GP98" s="91"/>
      <c r="GQ98" s="91"/>
      <c r="GR98" s="91"/>
      <c r="GS98" s="91"/>
      <c r="GT98" s="91"/>
      <c r="GU98" s="91"/>
      <c r="GV98" s="91"/>
      <c r="GW98" s="91"/>
      <c r="GX98" s="91"/>
      <c r="GY98" s="91"/>
      <c r="GZ98" s="91"/>
      <c r="HA98" s="91"/>
      <c r="HB98" s="91"/>
      <c r="HC98" s="91"/>
      <c r="HD98" s="91"/>
      <c r="HE98" s="91"/>
      <c r="HF98" s="91"/>
      <c r="HG98" s="91"/>
      <c r="HH98" s="91"/>
      <c r="HI98" s="91"/>
      <c r="HJ98" s="91"/>
      <c r="HK98" s="91"/>
      <c r="HL98" s="91"/>
      <c r="HM98" s="91"/>
      <c r="HN98" s="91"/>
      <c r="HO98" s="91"/>
      <c r="HP98" s="91"/>
      <c r="HQ98" s="91"/>
      <c r="HR98" s="91"/>
      <c r="HS98" s="91"/>
      <c r="HT98" s="91"/>
      <c r="HU98" s="91"/>
      <c r="HV98" s="91"/>
      <c r="HW98" s="91"/>
      <c r="HX98" s="91"/>
      <c r="HY98" s="91"/>
      <c r="HZ98" s="91"/>
      <c r="IA98" s="91"/>
      <c r="IB98" s="91"/>
      <c r="IC98" s="91"/>
      <c r="ID98" s="91"/>
      <c r="IE98" s="91"/>
      <c r="IF98" s="91"/>
      <c r="IG98" s="91"/>
      <c r="IH98" s="91"/>
      <c r="II98" s="91"/>
      <c r="IJ98" s="91"/>
      <c r="IK98" s="91"/>
      <c r="IL98" s="91"/>
      <c r="IM98" s="91"/>
      <c r="IN98" s="91"/>
      <c r="IO98" s="91"/>
      <c r="IP98" s="91"/>
      <c r="IQ98" s="91"/>
      <c r="IR98" s="91"/>
      <c r="IS98" s="91"/>
      <c r="IT98" s="91"/>
      <c r="IU98" s="91"/>
      <c r="IV98" s="91"/>
      <c r="IW98" s="91"/>
      <c r="IX98" s="91"/>
      <c r="IY98" s="91"/>
      <c r="IZ98" s="91"/>
      <c r="JA98" s="91"/>
    </row>
    <row r="99" spans="2:261" s="92" customFormat="1" hidden="1" x14ac:dyDescent="0.25">
      <c r="B99" s="91"/>
      <c r="F99" s="93"/>
      <c r="G99" s="91"/>
      <c r="H99" s="91"/>
      <c r="I99" s="91"/>
      <c r="J99" s="91"/>
      <c r="K99" s="91"/>
      <c r="L99" s="94"/>
      <c r="M99" s="91"/>
      <c r="N99" s="91"/>
      <c r="O99" s="91"/>
      <c r="P99" s="91"/>
      <c r="Q99" s="91"/>
      <c r="R99" s="94"/>
      <c r="S99" s="95"/>
      <c r="T99" s="91"/>
      <c r="U99" s="91"/>
      <c r="V99" s="91"/>
      <c r="W99" s="91"/>
      <c r="X99" s="91"/>
      <c r="Y99" s="91"/>
      <c r="Z99" s="91"/>
      <c r="AA99" s="91"/>
      <c r="AB99" s="91"/>
      <c r="AC99" s="91"/>
      <c r="AD99" s="91"/>
      <c r="AE99" s="91"/>
      <c r="AF99" s="91"/>
      <c r="AG99" s="91"/>
      <c r="AH99" s="91"/>
      <c r="AI99" s="91"/>
      <c r="AJ99" s="91"/>
      <c r="AK99" s="91"/>
      <c r="AL99" s="91"/>
      <c r="AM99" s="91"/>
      <c r="AN99" s="91"/>
      <c r="AO99" s="91"/>
      <c r="AP99" s="91"/>
      <c r="AQ99" s="91"/>
      <c r="AR99" s="91"/>
      <c r="AS99" s="91"/>
      <c r="AT99" s="91"/>
      <c r="AU99" s="91"/>
      <c r="AV99" s="91"/>
      <c r="AW99" s="91"/>
      <c r="AX99" s="91"/>
      <c r="AY99" s="91"/>
      <c r="AZ99" s="91"/>
      <c r="BA99" s="91"/>
      <c r="BB99" s="91"/>
      <c r="BC99" s="91"/>
      <c r="BD99" s="91"/>
      <c r="BE99" s="91"/>
      <c r="BF99" s="91"/>
      <c r="BG99" s="91"/>
      <c r="BH99" s="91"/>
      <c r="BI99" s="91"/>
      <c r="BJ99" s="91"/>
      <c r="BK99" s="91"/>
      <c r="BL99" s="91"/>
      <c r="BM99" s="91"/>
      <c r="BN99" s="91"/>
      <c r="BO99" s="91"/>
      <c r="BP99" s="91"/>
      <c r="BQ99" s="91"/>
      <c r="BR99" s="91"/>
      <c r="BS99" s="91"/>
      <c r="BT99" s="91"/>
      <c r="BU99" s="91"/>
      <c r="BV99" s="91"/>
      <c r="BW99" s="91"/>
      <c r="BX99" s="91"/>
      <c r="BY99" s="91"/>
      <c r="BZ99" s="91"/>
      <c r="CA99" s="91"/>
      <c r="CB99" s="91"/>
      <c r="CC99" s="91"/>
      <c r="CD99" s="91"/>
      <c r="CE99" s="91"/>
      <c r="CF99" s="91"/>
      <c r="CG99" s="91"/>
      <c r="CH99" s="91"/>
      <c r="CI99" s="91"/>
      <c r="CJ99" s="91"/>
      <c r="CK99" s="91"/>
      <c r="CL99" s="91"/>
      <c r="CM99" s="91"/>
      <c r="CN99" s="91"/>
      <c r="CO99" s="91"/>
      <c r="CP99" s="91"/>
      <c r="CQ99" s="91"/>
      <c r="CR99" s="91"/>
      <c r="CS99" s="91"/>
      <c r="CT99" s="91"/>
      <c r="CU99" s="91"/>
      <c r="CV99" s="91"/>
      <c r="CW99" s="91"/>
      <c r="CX99" s="91"/>
      <c r="CY99" s="91"/>
      <c r="CZ99" s="91"/>
      <c r="DA99" s="91"/>
      <c r="DB99" s="91"/>
      <c r="DC99" s="91"/>
      <c r="DD99" s="91"/>
      <c r="DE99" s="91"/>
      <c r="DF99" s="91"/>
      <c r="DG99" s="91"/>
      <c r="DH99" s="91"/>
      <c r="DI99" s="91"/>
      <c r="DJ99" s="91"/>
      <c r="DK99" s="91"/>
      <c r="DL99" s="91"/>
      <c r="DM99" s="91"/>
      <c r="DN99" s="91"/>
      <c r="DO99" s="91"/>
      <c r="DP99" s="91"/>
      <c r="DQ99" s="91"/>
      <c r="DR99" s="91"/>
      <c r="DS99" s="91"/>
      <c r="DT99" s="91"/>
      <c r="DU99" s="91"/>
      <c r="DV99" s="91"/>
      <c r="DW99" s="91"/>
      <c r="DX99" s="91"/>
      <c r="DY99" s="91"/>
      <c r="DZ99" s="91"/>
      <c r="EA99" s="91"/>
      <c r="EB99" s="91"/>
      <c r="EC99" s="91"/>
      <c r="ED99" s="91"/>
      <c r="EE99" s="91"/>
      <c r="EF99" s="91"/>
      <c r="EG99" s="91"/>
      <c r="EH99" s="91"/>
      <c r="EI99" s="91"/>
      <c r="EJ99" s="91"/>
      <c r="EK99" s="91"/>
      <c r="EL99" s="91"/>
      <c r="EM99" s="91"/>
      <c r="EN99" s="91"/>
      <c r="EO99" s="91"/>
      <c r="EP99" s="91"/>
      <c r="EQ99" s="91"/>
      <c r="ER99" s="91"/>
      <c r="ES99" s="91"/>
      <c r="ET99" s="91"/>
      <c r="EU99" s="91"/>
      <c r="EV99" s="91"/>
      <c r="EW99" s="91"/>
      <c r="EX99" s="91"/>
      <c r="EY99" s="91"/>
      <c r="EZ99" s="91"/>
      <c r="FA99" s="91"/>
      <c r="FB99" s="91"/>
      <c r="FC99" s="91"/>
      <c r="FD99" s="91"/>
      <c r="FE99" s="91"/>
      <c r="FF99" s="91"/>
      <c r="FG99" s="91"/>
      <c r="FH99" s="91"/>
      <c r="FI99" s="91"/>
      <c r="FJ99" s="91"/>
      <c r="FK99" s="91"/>
      <c r="FL99" s="91"/>
      <c r="FM99" s="91"/>
      <c r="FN99" s="91"/>
      <c r="FO99" s="91"/>
      <c r="FP99" s="91"/>
      <c r="FQ99" s="91"/>
      <c r="FR99" s="91"/>
      <c r="FS99" s="91"/>
      <c r="FT99" s="91"/>
      <c r="FU99" s="91"/>
      <c r="FV99" s="91"/>
      <c r="FW99" s="91"/>
      <c r="FX99" s="91"/>
      <c r="FY99" s="91"/>
      <c r="FZ99" s="91"/>
      <c r="GA99" s="91"/>
      <c r="GB99" s="91"/>
      <c r="GC99" s="91"/>
      <c r="GD99" s="91"/>
      <c r="GE99" s="91"/>
      <c r="GF99" s="91"/>
      <c r="GG99" s="91"/>
      <c r="GH99" s="91"/>
      <c r="GI99" s="91"/>
      <c r="GJ99" s="91"/>
      <c r="GK99" s="91"/>
      <c r="GL99" s="91"/>
      <c r="GM99" s="91"/>
      <c r="GN99" s="91"/>
      <c r="GO99" s="91"/>
      <c r="GP99" s="91"/>
      <c r="GQ99" s="91"/>
      <c r="GR99" s="91"/>
      <c r="GS99" s="91"/>
      <c r="GT99" s="91"/>
      <c r="GU99" s="91"/>
      <c r="GV99" s="91"/>
      <c r="GW99" s="91"/>
      <c r="GX99" s="91"/>
      <c r="GY99" s="91"/>
      <c r="GZ99" s="91"/>
      <c r="HA99" s="91"/>
      <c r="HB99" s="91"/>
      <c r="HC99" s="91"/>
      <c r="HD99" s="91"/>
      <c r="HE99" s="91"/>
      <c r="HF99" s="91"/>
      <c r="HG99" s="91"/>
      <c r="HH99" s="91"/>
      <c r="HI99" s="91"/>
      <c r="HJ99" s="91"/>
      <c r="HK99" s="91"/>
      <c r="HL99" s="91"/>
      <c r="HM99" s="91"/>
      <c r="HN99" s="91"/>
      <c r="HO99" s="91"/>
      <c r="HP99" s="91"/>
      <c r="HQ99" s="91"/>
      <c r="HR99" s="91"/>
      <c r="HS99" s="91"/>
      <c r="HT99" s="91"/>
      <c r="HU99" s="91"/>
      <c r="HV99" s="91"/>
      <c r="HW99" s="91"/>
      <c r="HX99" s="91"/>
      <c r="HY99" s="91"/>
      <c r="HZ99" s="91"/>
      <c r="IA99" s="91"/>
      <c r="IB99" s="91"/>
      <c r="IC99" s="91"/>
      <c r="ID99" s="91"/>
      <c r="IE99" s="91"/>
      <c r="IF99" s="91"/>
      <c r="IG99" s="91"/>
      <c r="IH99" s="91"/>
      <c r="II99" s="91"/>
      <c r="IJ99" s="91"/>
      <c r="IK99" s="91"/>
      <c r="IL99" s="91"/>
      <c r="IM99" s="91"/>
      <c r="IN99" s="91"/>
      <c r="IO99" s="91"/>
      <c r="IP99" s="91"/>
      <c r="IQ99" s="91"/>
      <c r="IR99" s="91"/>
      <c r="IS99" s="91"/>
      <c r="IT99" s="91"/>
      <c r="IU99" s="91"/>
      <c r="IV99" s="91"/>
      <c r="IW99" s="91"/>
      <c r="IX99" s="91"/>
      <c r="IY99" s="91"/>
      <c r="IZ99" s="91"/>
      <c r="JA99" s="91"/>
    </row>
    <row r="100" spans="2:261" s="92" customFormat="1" hidden="1" x14ac:dyDescent="0.25">
      <c r="B100" s="91"/>
      <c r="F100" s="93"/>
      <c r="G100" s="91"/>
      <c r="H100" s="91"/>
      <c r="I100" s="91"/>
      <c r="J100" s="91"/>
      <c r="K100" s="91"/>
      <c r="L100" s="94"/>
      <c r="M100" s="91"/>
      <c r="N100" s="91"/>
      <c r="O100" s="91"/>
      <c r="P100" s="91"/>
      <c r="Q100" s="91"/>
      <c r="R100" s="94"/>
      <c r="S100" s="95"/>
      <c r="T100" s="91"/>
      <c r="U100" s="91"/>
      <c r="V100" s="91"/>
      <c r="W100" s="91"/>
      <c r="X100" s="91"/>
      <c r="Y100" s="91"/>
      <c r="Z100" s="91"/>
      <c r="AA100" s="91"/>
      <c r="AB100" s="91"/>
      <c r="AC100" s="91"/>
      <c r="AD100" s="91"/>
      <c r="AE100" s="91"/>
      <c r="AF100" s="91"/>
      <c r="AG100" s="91"/>
      <c r="AH100" s="91"/>
      <c r="AI100" s="91"/>
      <c r="AJ100" s="91"/>
      <c r="AK100" s="91"/>
      <c r="AL100" s="91"/>
      <c r="AM100" s="91"/>
      <c r="AN100" s="91"/>
      <c r="AO100" s="91"/>
      <c r="AP100" s="91"/>
      <c r="AQ100" s="91"/>
      <c r="AR100" s="91"/>
      <c r="AS100" s="91"/>
      <c r="AT100" s="91"/>
      <c r="AU100" s="91"/>
      <c r="AV100" s="91"/>
      <c r="AW100" s="91"/>
      <c r="AX100" s="91"/>
      <c r="AY100" s="91"/>
      <c r="AZ100" s="91"/>
      <c r="BA100" s="91"/>
      <c r="BB100" s="91"/>
      <c r="BC100" s="91"/>
      <c r="BD100" s="91"/>
      <c r="BE100" s="91"/>
      <c r="BF100" s="91"/>
      <c r="BG100" s="91"/>
      <c r="BH100" s="91"/>
      <c r="BI100" s="91"/>
      <c r="BJ100" s="91"/>
      <c r="BK100" s="91"/>
      <c r="BL100" s="91"/>
      <c r="BM100" s="91"/>
      <c r="BN100" s="91"/>
      <c r="BO100" s="91"/>
      <c r="BP100" s="91"/>
      <c r="BQ100" s="91"/>
      <c r="BR100" s="91"/>
      <c r="BS100" s="91"/>
      <c r="BT100" s="91"/>
      <c r="BU100" s="91"/>
      <c r="BV100" s="91"/>
      <c r="BW100" s="91"/>
      <c r="BX100" s="91"/>
      <c r="BY100" s="91"/>
      <c r="BZ100" s="91"/>
      <c r="CA100" s="91"/>
      <c r="CB100" s="91"/>
      <c r="CC100" s="91"/>
      <c r="CD100" s="91"/>
      <c r="CE100" s="91"/>
      <c r="CF100" s="91"/>
      <c r="CG100" s="91"/>
      <c r="CH100" s="91"/>
      <c r="CI100" s="91"/>
      <c r="CJ100" s="91"/>
      <c r="CK100" s="91"/>
      <c r="CL100" s="91"/>
      <c r="CM100" s="91"/>
      <c r="CN100" s="91"/>
      <c r="CO100" s="91"/>
      <c r="CP100" s="91"/>
      <c r="CQ100" s="91"/>
      <c r="CR100" s="91"/>
      <c r="CS100" s="91"/>
      <c r="CT100" s="91"/>
      <c r="CU100" s="91"/>
      <c r="CV100" s="91"/>
      <c r="CW100" s="91"/>
      <c r="CX100" s="91"/>
      <c r="CY100" s="91"/>
      <c r="CZ100" s="91"/>
      <c r="DA100" s="91"/>
      <c r="DB100" s="91"/>
      <c r="DC100" s="91"/>
      <c r="DD100" s="91"/>
      <c r="DE100" s="91"/>
      <c r="DF100" s="91"/>
      <c r="DG100" s="91"/>
      <c r="DH100" s="91"/>
      <c r="DI100" s="91"/>
      <c r="DJ100" s="91"/>
      <c r="DK100" s="91"/>
      <c r="DL100" s="91"/>
      <c r="DM100" s="91"/>
      <c r="DN100" s="91"/>
      <c r="DO100" s="91"/>
      <c r="DP100" s="91"/>
      <c r="DQ100" s="91"/>
      <c r="DR100" s="91"/>
      <c r="DS100" s="91"/>
      <c r="DT100" s="91"/>
      <c r="DU100" s="91"/>
      <c r="DV100" s="91"/>
      <c r="DW100" s="91"/>
      <c r="DX100" s="91"/>
      <c r="DY100" s="91"/>
      <c r="DZ100" s="91"/>
      <c r="EA100" s="91"/>
      <c r="EB100" s="91"/>
      <c r="EC100" s="91"/>
      <c r="ED100" s="91"/>
      <c r="EE100" s="91"/>
      <c r="EF100" s="91"/>
      <c r="EG100" s="91"/>
      <c r="EH100" s="91"/>
      <c r="EI100" s="91"/>
      <c r="EJ100" s="91"/>
      <c r="EK100" s="91"/>
      <c r="EL100" s="91"/>
      <c r="EM100" s="91"/>
      <c r="EN100" s="91"/>
      <c r="EO100" s="91"/>
      <c r="EP100" s="91"/>
      <c r="EQ100" s="91"/>
      <c r="ER100" s="91"/>
      <c r="ES100" s="91"/>
      <c r="ET100" s="91"/>
      <c r="EU100" s="91"/>
      <c r="EV100" s="91"/>
      <c r="EW100" s="91"/>
      <c r="EX100" s="91"/>
      <c r="EY100" s="91"/>
      <c r="EZ100" s="91"/>
      <c r="FA100" s="91"/>
      <c r="FB100" s="91"/>
      <c r="FC100" s="91"/>
      <c r="FD100" s="91"/>
      <c r="FE100" s="91"/>
      <c r="FF100" s="91"/>
      <c r="FG100" s="91"/>
      <c r="FH100" s="91"/>
      <c r="FI100" s="91"/>
      <c r="FJ100" s="91"/>
      <c r="FK100" s="91"/>
      <c r="FL100" s="91"/>
      <c r="FM100" s="91"/>
      <c r="FN100" s="91"/>
      <c r="FO100" s="91"/>
      <c r="FP100" s="91"/>
      <c r="FQ100" s="91"/>
      <c r="FR100" s="91"/>
      <c r="FS100" s="91"/>
      <c r="FT100" s="91"/>
      <c r="FU100" s="91"/>
      <c r="FV100" s="91"/>
      <c r="FW100" s="91"/>
      <c r="FX100" s="91"/>
      <c r="FY100" s="91"/>
      <c r="FZ100" s="91"/>
      <c r="GA100" s="91"/>
      <c r="GB100" s="91"/>
      <c r="GC100" s="91"/>
      <c r="GD100" s="91"/>
      <c r="GE100" s="91"/>
      <c r="GF100" s="91"/>
      <c r="GG100" s="91"/>
      <c r="GH100" s="91"/>
      <c r="GI100" s="91"/>
      <c r="GJ100" s="91"/>
      <c r="GK100" s="91"/>
      <c r="GL100" s="91"/>
      <c r="GM100" s="91"/>
      <c r="GN100" s="91"/>
      <c r="GO100" s="91"/>
      <c r="GP100" s="91"/>
      <c r="GQ100" s="91"/>
      <c r="GR100" s="91"/>
      <c r="GS100" s="91"/>
      <c r="GT100" s="91"/>
      <c r="GU100" s="91"/>
      <c r="GV100" s="91"/>
      <c r="GW100" s="91"/>
      <c r="GX100" s="91"/>
      <c r="GY100" s="91"/>
      <c r="GZ100" s="91"/>
      <c r="HA100" s="91"/>
      <c r="HB100" s="91"/>
      <c r="HC100" s="91"/>
      <c r="HD100" s="91"/>
      <c r="HE100" s="91"/>
      <c r="HF100" s="91"/>
      <c r="HG100" s="91"/>
      <c r="HH100" s="91"/>
      <c r="HI100" s="91"/>
      <c r="HJ100" s="91"/>
      <c r="HK100" s="91"/>
      <c r="HL100" s="91"/>
      <c r="HM100" s="91"/>
      <c r="HN100" s="91"/>
      <c r="HO100" s="91"/>
      <c r="HP100" s="91"/>
      <c r="HQ100" s="91"/>
      <c r="HR100" s="91"/>
      <c r="HS100" s="91"/>
      <c r="HT100" s="91"/>
      <c r="HU100" s="91"/>
      <c r="HV100" s="91"/>
      <c r="HW100" s="91"/>
      <c r="HX100" s="91"/>
      <c r="HY100" s="91"/>
      <c r="HZ100" s="91"/>
      <c r="IA100" s="91"/>
      <c r="IB100" s="91"/>
      <c r="IC100" s="91"/>
      <c r="ID100" s="91"/>
      <c r="IE100" s="91"/>
      <c r="IF100" s="91"/>
      <c r="IG100" s="91"/>
      <c r="IH100" s="91"/>
      <c r="II100" s="91"/>
      <c r="IJ100" s="91"/>
      <c r="IK100" s="91"/>
      <c r="IL100" s="91"/>
      <c r="IM100" s="91"/>
      <c r="IN100" s="91"/>
      <c r="IO100" s="91"/>
      <c r="IP100" s="91"/>
      <c r="IQ100" s="91"/>
      <c r="IR100" s="91"/>
      <c r="IS100" s="91"/>
      <c r="IT100" s="91"/>
      <c r="IU100" s="91"/>
      <c r="IV100" s="91"/>
      <c r="IW100" s="91"/>
      <c r="IX100" s="91"/>
      <c r="IY100" s="91"/>
      <c r="IZ100" s="91"/>
      <c r="JA100" s="91"/>
    </row>
    <row r="101" spans="2:261" s="92" customFormat="1" hidden="1" x14ac:dyDescent="0.25">
      <c r="B101" s="91"/>
      <c r="F101" s="93"/>
      <c r="G101" s="91"/>
      <c r="H101" s="91"/>
      <c r="I101" s="91"/>
      <c r="J101" s="91"/>
      <c r="K101" s="91"/>
      <c r="L101" s="94"/>
      <c r="M101" s="91"/>
      <c r="N101" s="91"/>
      <c r="O101" s="91"/>
      <c r="P101" s="91"/>
      <c r="Q101" s="91"/>
      <c r="R101" s="94"/>
      <c r="S101" s="95"/>
      <c r="T101" s="91"/>
      <c r="U101" s="91"/>
      <c r="V101" s="91"/>
      <c r="W101" s="91"/>
      <c r="X101" s="91"/>
      <c r="Y101" s="91"/>
      <c r="Z101" s="91"/>
      <c r="AA101" s="91"/>
      <c r="AB101" s="91"/>
      <c r="AC101" s="91"/>
      <c r="AD101" s="91"/>
      <c r="AE101" s="91"/>
      <c r="AF101" s="91"/>
      <c r="AG101" s="91"/>
      <c r="AH101" s="91"/>
      <c r="AI101" s="91"/>
      <c r="AJ101" s="91"/>
      <c r="AK101" s="91"/>
      <c r="AL101" s="91"/>
      <c r="AM101" s="91"/>
      <c r="AN101" s="91"/>
      <c r="AO101" s="91"/>
      <c r="AP101" s="91"/>
      <c r="AQ101" s="91"/>
      <c r="AR101" s="91"/>
      <c r="AS101" s="91"/>
      <c r="AT101" s="91"/>
      <c r="AU101" s="91"/>
      <c r="AV101" s="91"/>
      <c r="AW101" s="91"/>
      <c r="AX101" s="91"/>
      <c r="AY101" s="91"/>
      <c r="AZ101" s="91"/>
      <c r="BA101" s="91"/>
      <c r="BB101" s="91"/>
      <c r="BC101" s="91"/>
      <c r="BD101" s="91"/>
      <c r="BE101" s="91"/>
      <c r="BF101" s="91"/>
      <c r="BG101" s="91"/>
      <c r="BH101" s="91"/>
      <c r="BI101" s="91"/>
      <c r="BJ101" s="91"/>
      <c r="BK101" s="91"/>
      <c r="BL101" s="91"/>
      <c r="BM101" s="91"/>
      <c r="BN101" s="91"/>
      <c r="BO101" s="91"/>
      <c r="BP101" s="91"/>
      <c r="BQ101" s="91"/>
      <c r="BR101" s="91"/>
      <c r="BS101" s="91"/>
      <c r="BT101" s="91"/>
      <c r="BU101" s="91"/>
      <c r="BV101" s="91"/>
      <c r="BW101" s="91"/>
      <c r="BX101" s="91"/>
      <c r="BY101" s="91"/>
      <c r="BZ101" s="91"/>
      <c r="CA101" s="91"/>
      <c r="CB101" s="91"/>
      <c r="CC101" s="91"/>
      <c r="CD101" s="91"/>
      <c r="CE101" s="91"/>
      <c r="CF101" s="91"/>
      <c r="CG101" s="91"/>
      <c r="CH101" s="91"/>
      <c r="CI101" s="91"/>
      <c r="CJ101" s="91"/>
      <c r="CK101" s="91"/>
      <c r="CL101" s="91"/>
      <c r="CM101" s="91"/>
      <c r="CN101" s="91"/>
      <c r="CO101" s="91"/>
      <c r="CP101" s="91"/>
      <c r="CQ101" s="91"/>
      <c r="CR101" s="91"/>
      <c r="CS101" s="91"/>
      <c r="CT101" s="91"/>
      <c r="CU101" s="91"/>
      <c r="CV101" s="91"/>
      <c r="CW101" s="91"/>
      <c r="CX101" s="91"/>
      <c r="CY101" s="91"/>
      <c r="CZ101" s="91"/>
      <c r="DA101" s="91"/>
      <c r="DB101" s="91"/>
      <c r="DC101" s="91"/>
      <c r="DD101" s="91"/>
      <c r="DE101" s="91"/>
      <c r="DF101" s="91"/>
      <c r="DG101" s="91"/>
      <c r="DH101" s="91"/>
      <c r="DI101" s="91"/>
      <c r="DJ101" s="91"/>
      <c r="DK101" s="91"/>
      <c r="DL101" s="91"/>
      <c r="DM101" s="91"/>
      <c r="DN101" s="91"/>
      <c r="DO101" s="91"/>
      <c r="DP101" s="91"/>
      <c r="DQ101" s="91"/>
      <c r="DR101" s="91"/>
      <c r="DS101" s="91"/>
      <c r="DT101" s="91"/>
      <c r="DU101" s="91"/>
      <c r="DV101" s="91"/>
      <c r="DW101" s="91"/>
      <c r="DX101" s="91"/>
      <c r="DY101" s="91"/>
      <c r="DZ101" s="91"/>
      <c r="EA101" s="91"/>
      <c r="EB101" s="91"/>
      <c r="EC101" s="91"/>
      <c r="ED101" s="91"/>
      <c r="EE101" s="91"/>
      <c r="EF101" s="91"/>
      <c r="EG101" s="91"/>
      <c r="EH101" s="91"/>
      <c r="EI101" s="91"/>
      <c r="EJ101" s="91"/>
      <c r="EK101" s="91"/>
      <c r="EL101" s="91"/>
      <c r="EM101" s="91"/>
      <c r="EN101" s="91"/>
      <c r="EO101" s="91"/>
      <c r="EP101" s="91"/>
      <c r="EQ101" s="91"/>
      <c r="ER101" s="91"/>
      <c r="ES101" s="91"/>
      <c r="ET101" s="91"/>
      <c r="EU101" s="91"/>
      <c r="EV101" s="91"/>
      <c r="EW101" s="91"/>
      <c r="EX101" s="91"/>
      <c r="EY101" s="91"/>
      <c r="EZ101" s="91"/>
      <c r="FA101" s="91"/>
      <c r="FB101" s="91"/>
      <c r="FC101" s="91"/>
      <c r="FD101" s="91"/>
      <c r="FE101" s="91"/>
      <c r="FF101" s="91"/>
      <c r="FG101" s="91"/>
      <c r="FH101" s="91"/>
      <c r="FI101" s="91"/>
      <c r="FJ101" s="91"/>
      <c r="FK101" s="91"/>
      <c r="FL101" s="91"/>
      <c r="FM101" s="91"/>
      <c r="FN101" s="91"/>
      <c r="FO101" s="91"/>
      <c r="FP101" s="91"/>
      <c r="FQ101" s="91"/>
      <c r="FR101" s="91"/>
      <c r="FS101" s="91"/>
      <c r="FT101" s="91"/>
      <c r="FU101" s="91"/>
      <c r="FV101" s="91"/>
      <c r="FW101" s="91"/>
      <c r="FX101" s="91"/>
      <c r="FY101" s="91"/>
      <c r="FZ101" s="91"/>
      <c r="GA101" s="91"/>
      <c r="GB101" s="91"/>
      <c r="GC101" s="91"/>
      <c r="GD101" s="91"/>
      <c r="GE101" s="91"/>
      <c r="GF101" s="91"/>
      <c r="GG101" s="91"/>
      <c r="GH101" s="91"/>
      <c r="GI101" s="91"/>
      <c r="GJ101" s="91"/>
      <c r="GK101" s="91"/>
      <c r="GL101" s="91"/>
      <c r="GM101" s="91"/>
      <c r="GN101" s="91"/>
      <c r="GO101" s="91"/>
      <c r="GP101" s="91"/>
      <c r="GQ101" s="91"/>
      <c r="GR101" s="91"/>
      <c r="GS101" s="91"/>
      <c r="GT101" s="91"/>
      <c r="GU101" s="91"/>
      <c r="GV101" s="91"/>
      <c r="GW101" s="91"/>
      <c r="GX101" s="91"/>
      <c r="GY101" s="91"/>
      <c r="GZ101" s="91"/>
      <c r="HA101" s="91"/>
      <c r="HB101" s="91"/>
      <c r="HC101" s="91"/>
      <c r="HD101" s="91"/>
      <c r="HE101" s="91"/>
      <c r="HF101" s="91"/>
      <c r="HG101" s="91"/>
      <c r="HH101" s="91"/>
      <c r="HI101" s="91"/>
      <c r="HJ101" s="91"/>
      <c r="HK101" s="91"/>
      <c r="HL101" s="91"/>
      <c r="HM101" s="91"/>
      <c r="HN101" s="91"/>
      <c r="HO101" s="91"/>
      <c r="HP101" s="91"/>
      <c r="HQ101" s="91"/>
      <c r="HR101" s="91"/>
      <c r="HS101" s="91"/>
      <c r="HT101" s="91"/>
      <c r="HU101" s="91"/>
      <c r="HV101" s="91"/>
      <c r="HW101" s="91"/>
      <c r="HX101" s="91"/>
      <c r="HY101" s="91"/>
      <c r="HZ101" s="91"/>
      <c r="IA101" s="91"/>
      <c r="IB101" s="91"/>
      <c r="IC101" s="91"/>
      <c r="ID101" s="91"/>
      <c r="IE101" s="91"/>
      <c r="IF101" s="91"/>
      <c r="IG101" s="91"/>
      <c r="IH101" s="91"/>
      <c r="II101" s="91"/>
      <c r="IJ101" s="91"/>
      <c r="IK101" s="91"/>
      <c r="IL101" s="91"/>
      <c r="IM101" s="91"/>
      <c r="IN101" s="91"/>
      <c r="IO101" s="91"/>
      <c r="IP101" s="91"/>
      <c r="IQ101" s="91"/>
      <c r="IR101" s="91"/>
      <c r="IS101" s="91"/>
      <c r="IT101" s="91"/>
      <c r="IU101" s="91"/>
      <c r="IV101" s="91"/>
      <c r="IW101" s="91"/>
      <c r="IX101" s="91"/>
      <c r="IY101" s="91"/>
      <c r="IZ101" s="91"/>
      <c r="JA101" s="91"/>
    </row>
    <row r="102" spans="2:261" s="92" customFormat="1" hidden="1" x14ac:dyDescent="0.25">
      <c r="B102" s="91"/>
      <c r="F102" s="93"/>
      <c r="G102" s="91"/>
      <c r="H102" s="91"/>
      <c r="I102" s="91"/>
      <c r="J102" s="91"/>
      <c r="K102" s="91"/>
      <c r="L102" s="94"/>
      <c r="M102" s="91"/>
      <c r="N102" s="91"/>
      <c r="O102" s="91"/>
      <c r="P102" s="91"/>
      <c r="Q102" s="91"/>
      <c r="R102" s="94"/>
      <c r="S102" s="95"/>
      <c r="T102" s="91"/>
      <c r="U102" s="91"/>
      <c r="V102" s="91"/>
      <c r="W102" s="91"/>
      <c r="X102" s="91"/>
      <c r="Y102" s="91"/>
      <c r="Z102" s="91"/>
      <c r="AA102" s="91"/>
      <c r="AB102" s="91"/>
      <c r="AC102" s="91"/>
      <c r="AD102" s="91"/>
      <c r="AE102" s="91"/>
      <c r="AF102" s="91"/>
      <c r="AG102" s="91"/>
      <c r="AH102" s="91"/>
      <c r="AI102" s="91"/>
      <c r="AJ102" s="91"/>
      <c r="AK102" s="91"/>
      <c r="AL102" s="91"/>
      <c r="AM102" s="91"/>
      <c r="AN102" s="91"/>
      <c r="AO102" s="91"/>
      <c r="AP102" s="91"/>
      <c r="AQ102" s="91"/>
      <c r="AR102" s="91"/>
      <c r="AS102" s="91"/>
      <c r="AT102" s="91"/>
      <c r="AU102" s="91"/>
      <c r="AV102" s="91"/>
      <c r="AW102" s="91"/>
      <c r="AX102" s="91"/>
      <c r="AY102" s="91"/>
      <c r="AZ102" s="91"/>
      <c r="BA102" s="91"/>
      <c r="BB102" s="91"/>
      <c r="BC102" s="91"/>
      <c r="BD102" s="91"/>
      <c r="BE102" s="91"/>
      <c r="BF102" s="91"/>
      <c r="BG102" s="91"/>
      <c r="BH102" s="91"/>
      <c r="BI102" s="91"/>
      <c r="BJ102" s="91"/>
      <c r="BK102" s="91"/>
      <c r="BL102" s="91"/>
      <c r="BM102" s="91"/>
      <c r="BN102" s="91"/>
      <c r="BO102" s="91"/>
      <c r="BP102" s="91"/>
      <c r="BQ102" s="91"/>
      <c r="BR102" s="91"/>
      <c r="BS102" s="91"/>
      <c r="BT102" s="91"/>
      <c r="BU102" s="91"/>
      <c r="BV102" s="91"/>
      <c r="BW102" s="91"/>
      <c r="BX102" s="91"/>
      <c r="BY102" s="91"/>
      <c r="BZ102" s="91"/>
      <c r="CA102" s="91"/>
      <c r="CB102" s="91"/>
      <c r="CC102" s="91"/>
      <c r="CD102" s="91"/>
      <c r="CE102" s="91"/>
      <c r="CF102" s="91"/>
      <c r="CG102" s="91"/>
      <c r="CH102" s="91"/>
      <c r="CI102" s="91"/>
      <c r="CJ102" s="91"/>
      <c r="CK102" s="91"/>
      <c r="CL102" s="91"/>
      <c r="CM102" s="91"/>
      <c r="CN102" s="91"/>
      <c r="CO102" s="91"/>
      <c r="CP102" s="91"/>
      <c r="CQ102" s="91"/>
      <c r="CR102" s="91"/>
      <c r="CS102" s="91"/>
      <c r="CT102" s="91"/>
      <c r="CU102" s="91"/>
      <c r="CV102" s="91"/>
      <c r="CW102" s="91"/>
      <c r="CX102" s="91"/>
      <c r="CY102" s="91"/>
      <c r="CZ102" s="91"/>
      <c r="DA102" s="91"/>
      <c r="DB102" s="91"/>
      <c r="DC102" s="91"/>
      <c r="DD102" s="91"/>
      <c r="DE102" s="91"/>
      <c r="DF102" s="91"/>
      <c r="DG102" s="91"/>
      <c r="DH102" s="91"/>
      <c r="DI102" s="91"/>
      <c r="DJ102" s="91"/>
      <c r="DK102" s="91"/>
      <c r="DL102" s="91"/>
      <c r="DM102" s="91"/>
      <c r="DN102" s="91"/>
      <c r="DO102" s="91"/>
      <c r="DP102" s="91"/>
      <c r="DQ102" s="91"/>
      <c r="DR102" s="91"/>
      <c r="DS102" s="91"/>
      <c r="DT102" s="91"/>
      <c r="DU102" s="91"/>
      <c r="DV102" s="91"/>
      <c r="DW102" s="91"/>
      <c r="DX102" s="91"/>
      <c r="DY102" s="91"/>
      <c r="DZ102" s="91"/>
      <c r="EA102" s="91"/>
      <c r="EB102" s="91"/>
      <c r="EC102" s="91"/>
      <c r="ED102" s="91"/>
      <c r="EE102" s="91"/>
      <c r="EF102" s="91"/>
      <c r="EG102" s="91"/>
      <c r="EH102" s="91"/>
      <c r="EI102" s="91"/>
      <c r="EJ102" s="91"/>
      <c r="EK102" s="91"/>
      <c r="EL102" s="91"/>
      <c r="EM102" s="91"/>
      <c r="EN102" s="91"/>
      <c r="EO102" s="91"/>
      <c r="EP102" s="91"/>
      <c r="EQ102" s="91"/>
      <c r="ER102" s="91"/>
      <c r="ES102" s="91"/>
      <c r="ET102" s="91"/>
      <c r="EU102" s="91"/>
      <c r="EV102" s="91"/>
      <c r="EW102" s="91"/>
      <c r="EX102" s="91"/>
      <c r="EY102" s="91"/>
      <c r="EZ102" s="91"/>
      <c r="FA102" s="91"/>
      <c r="FB102" s="91"/>
      <c r="FC102" s="91"/>
      <c r="FD102" s="91"/>
      <c r="FE102" s="91"/>
      <c r="FF102" s="91"/>
      <c r="FG102" s="91"/>
      <c r="FH102" s="91"/>
      <c r="FI102" s="91"/>
      <c r="FJ102" s="91"/>
      <c r="FK102" s="91"/>
      <c r="FL102" s="91"/>
      <c r="FM102" s="91"/>
      <c r="FN102" s="91"/>
      <c r="FO102" s="91"/>
      <c r="FP102" s="91"/>
      <c r="FQ102" s="91"/>
      <c r="FR102" s="91"/>
      <c r="FS102" s="91"/>
      <c r="FT102" s="91"/>
      <c r="FU102" s="91"/>
      <c r="FV102" s="91"/>
      <c r="FW102" s="91"/>
      <c r="FX102" s="91"/>
      <c r="FY102" s="91"/>
      <c r="FZ102" s="91"/>
      <c r="GA102" s="91"/>
      <c r="GB102" s="91"/>
      <c r="GC102" s="91"/>
      <c r="GD102" s="91"/>
      <c r="GE102" s="91"/>
      <c r="GF102" s="91"/>
      <c r="GG102" s="91"/>
      <c r="GH102" s="91"/>
      <c r="GI102" s="91"/>
      <c r="GJ102" s="91"/>
      <c r="GK102" s="91"/>
      <c r="GL102" s="91"/>
      <c r="GM102" s="91"/>
      <c r="GN102" s="91"/>
      <c r="GO102" s="91"/>
      <c r="GP102" s="91"/>
      <c r="GQ102" s="91"/>
      <c r="GR102" s="91"/>
      <c r="GS102" s="91"/>
      <c r="GT102" s="91"/>
      <c r="GU102" s="91"/>
      <c r="GV102" s="91"/>
      <c r="GW102" s="91"/>
      <c r="GX102" s="91"/>
      <c r="GY102" s="91"/>
      <c r="GZ102" s="91"/>
      <c r="HA102" s="91"/>
      <c r="HB102" s="91"/>
      <c r="HC102" s="91"/>
      <c r="HD102" s="91"/>
      <c r="HE102" s="91"/>
      <c r="HF102" s="91"/>
      <c r="HG102" s="91"/>
      <c r="HH102" s="91"/>
      <c r="HI102" s="91"/>
      <c r="HJ102" s="91"/>
      <c r="HK102" s="91"/>
      <c r="HL102" s="91"/>
      <c r="HM102" s="91"/>
      <c r="HN102" s="91"/>
      <c r="HO102" s="91"/>
      <c r="HP102" s="91"/>
      <c r="HQ102" s="91"/>
      <c r="HR102" s="91"/>
      <c r="HS102" s="91"/>
      <c r="HT102" s="91"/>
      <c r="HU102" s="91"/>
      <c r="HV102" s="91"/>
      <c r="HW102" s="91"/>
      <c r="HX102" s="91"/>
      <c r="HY102" s="91"/>
      <c r="HZ102" s="91"/>
      <c r="IA102" s="91"/>
      <c r="IB102" s="91"/>
      <c r="IC102" s="91"/>
      <c r="ID102" s="91"/>
      <c r="IE102" s="91"/>
      <c r="IF102" s="91"/>
      <c r="IG102" s="91"/>
      <c r="IH102" s="91"/>
      <c r="II102" s="91"/>
      <c r="IJ102" s="91"/>
      <c r="IK102" s="91"/>
      <c r="IL102" s="91"/>
      <c r="IM102" s="91"/>
      <c r="IN102" s="91"/>
      <c r="IO102" s="91"/>
      <c r="IP102" s="91"/>
      <c r="IQ102" s="91"/>
      <c r="IR102" s="91"/>
      <c r="IS102" s="91"/>
      <c r="IT102" s="91"/>
      <c r="IU102" s="91"/>
      <c r="IV102" s="91"/>
      <c r="IW102" s="91"/>
      <c r="IX102" s="91"/>
      <c r="IY102" s="91"/>
      <c r="IZ102" s="91"/>
      <c r="JA102" s="91"/>
    </row>
    <row r="103" spans="2:261" s="92" customFormat="1" hidden="1" x14ac:dyDescent="0.25">
      <c r="B103" s="91"/>
      <c r="F103" s="93"/>
      <c r="G103" s="91"/>
      <c r="H103" s="91"/>
      <c r="I103" s="91"/>
      <c r="J103" s="91"/>
      <c r="K103" s="91"/>
      <c r="L103" s="94"/>
      <c r="M103" s="91"/>
      <c r="N103" s="91"/>
      <c r="O103" s="91"/>
      <c r="P103" s="91"/>
      <c r="Q103" s="91"/>
      <c r="R103" s="94"/>
      <c r="S103" s="95"/>
      <c r="T103" s="91"/>
      <c r="U103" s="91"/>
      <c r="V103" s="91"/>
      <c r="W103" s="91"/>
      <c r="X103" s="91"/>
      <c r="Y103" s="91"/>
      <c r="Z103" s="91"/>
      <c r="AA103" s="91"/>
      <c r="AB103" s="91"/>
      <c r="AC103" s="91"/>
      <c r="AD103" s="91"/>
      <c r="AE103" s="91"/>
      <c r="AF103" s="91"/>
      <c r="AG103" s="91"/>
      <c r="AH103" s="91"/>
      <c r="AI103" s="91"/>
      <c r="AJ103" s="91"/>
      <c r="AK103" s="91"/>
      <c r="AL103" s="91"/>
      <c r="AM103" s="91"/>
      <c r="AN103" s="91"/>
      <c r="AO103" s="91"/>
      <c r="AP103" s="91"/>
      <c r="AQ103" s="91"/>
      <c r="AR103" s="91"/>
      <c r="AS103" s="91"/>
      <c r="AT103" s="91"/>
      <c r="AU103" s="91"/>
      <c r="AV103" s="91"/>
      <c r="AW103" s="91"/>
      <c r="AX103" s="91"/>
      <c r="AY103" s="91"/>
      <c r="AZ103" s="91"/>
      <c r="BA103" s="91"/>
      <c r="BB103" s="91"/>
      <c r="BC103" s="91"/>
      <c r="BD103" s="91"/>
      <c r="BE103" s="91"/>
      <c r="BF103" s="91"/>
      <c r="BG103" s="91"/>
      <c r="BH103" s="91"/>
      <c r="BI103" s="91"/>
      <c r="BJ103" s="91"/>
      <c r="BK103" s="91"/>
      <c r="BL103" s="91"/>
      <c r="BM103" s="91"/>
      <c r="BN103" s="91"/>
      <c r="BO103" s="91"/>
      <c r="BP103" s="91"/>
      <c r="BQ103" s="91"/>
      <c r="BR103" s="91"/>
      <c r="BS103" s="91"/>
      <c r="BT103" s="91"/>
      <c r="BU103" s="91"/>
      <c r="BV103" s="91"/>
      <c r="BW103" s="91"/>
      <c r="BX103" s="91"/>
      <c r="BY103" s="91"/>
      <c r="BZ103" s="91"/>
      <c r="CA103" s="91"/>
      <c r="CB103" s="91"/>
      <c r="CC103" s="91"/>
      <c r="CD103" s="91"/>
      <c r="CE103" s="91"/>
      <c r="CF103" s="91"/>
      <c r="CG103" s="91"/>
      <c r="CH103" s="91"/>
      <c r="CI103" s="91"/>
      <c r="CJ103" s="91"/>
      <c r="CK103" s="91"/>
      <c r="CL103" s="91"/>
      <c r="CM103" s="91"/>
      <c r="CN103" s="91"/>
      <c r="CO103" s="91"/>
      <c r="CP103" s="91"/>
      <c r="CQ103" s="91"/>
      <c r="CR103" s="91"/>
      <c r="CS103" s="91"/>
      <c r="CT103" s="91"/>
      <c r="CU103" s="91"/>
      <c r="CV103" s="91"/>
      <c r="CW103" s="91"/>
      <c r="CX103" s="91"/>
      <c r="CY103" s="91"/>
      <c r="CZ103" s="91"/>
      <c r="DA103" s="91"/>
      <c r="DB103" s="91"/>
      <c r="DC103" s="91"/>
      <c r="DD103" s="91"/>
      <c r="DE103" s="91"/>
      <c r="DF103" s="91"/>
      <c r="DG103" s="91"/>
      <c r="DH103" s="91"/>
      <c r="DI103" s="91"/>
      <c r="DJ103" s="91"/>
      <c r="DK103" s="91"/>
      <c r="DL103" s="91"/>
      <c r="DM103" s="91"/>
      <c r="DN103" s="91"/>
      <c r="DO103" s="91"/>
      <c r="DP103" s="91"/>
      <c r="DQ103" s="91"/>
      <c r="DR103" s="91"/>
      <c r="DS103" s="91"/>
      <c r="DT103" s="91"/>
      <c r="DU103" s="91"/>
      <c r="DV103" s="91"/>
      <c r="DW103" s="91"/>
      <c r="DX103" s="91"/>
      <c r="DY103" s="91"/>
      <c r="DZ103" s="91"/>
      <c r="EA103" s="91"/>
      <c r="EB103" s="91"/>
      <c r="EC103" s="91"/>
      <c r="ED103" s="91"/>
      <c r="EE103" s="91"/>
      <c r="EF103" s="91"/>
      <c r="EG103" s="91"/>
      <c r="EH103" s="91"/>
      <c r="EI103" s="91"/>
      <c r="EJ103" s="91"/>
      <c r="EK103" s="91"/>
      <c r="EL103" s="91"/>
      <c r="EM103" s="91"/>
      <c r="EN103" s="91"/>
      <c r="EO103" s="91"/>
      <c r="EP103" s="91"/>
      <c r="EQ103" s="91"/>
      <c r="ER103" s="91"/>
      <c r="ES103" s="91"/>
      <c r="ET103" s="91"/>
      <c r="EU103" s="91"/>
      <c r="EV103" s="91"/>
      <c r="EW103" s="91"/>
      <c r="EX103" s="91"/>
      <c r="EY103" s="91"/>
      <c r="EZ103" s="91"/>
      <c r="FA103" s="91"/>
      <c r="FB103" s="91"/>
      <c r="FC103" s="91"/>
      <c r="FD103" s="91"/>
      <c r="FE103" s="91"/>
      <c r="FF103" s="91"/>
      <c r="FG103" s="91"/>
      <c r="FH103" s="91"/>
      <c r="FI103" s="91"/>
      <c r="FJ103" s="91"/>
      <c r="FK103" s="91"/>
      <c r="FL103" s="91"/>
      <c r="FM103" s="91"/>
      <c r="FN103" s="91"/>
      <c r="FO103" s="91"/>
      <c r="FP103" s="91"/>
      <c r="FQ103" s="91"/>
      <c r="FR103" s="91"/>
      <c r="FS103" s="91"/>
      <c r="FT103" s="91"/>
      <c r="FU103" s="91"/>
      <c r="FV103" s="91"/>
      <c r="FW103" s="91"/>
      <c r="FX103" s="91"/>
      <c r="FY103" s="91"/>
      <c r="FZ103" s="91"/>
      <c r="GA103" s="91"/>
      <c r="GB103" s="91"/>
      <c r="GC103" s="91"/>
      <c r="GD103" s="91"/>
      <c r="GE103" s="91"/>
      <c r="GF103" s="91"/>
      <c r="GG103" s="91"/>
      <c r="GH103" s="91"/>
      <c r="GI103" s="91"/>
      <c r="GJ103" s="91"/>
      <c r="GK103" s="91"/>
      <c r="GL103" s="91"/>
      <c r="GM103" s="91"/>
      <c r="GN103" s="91"/>
      <c r="GO103" s="91"/>
      <c r="GP103" s="91"/>
      <c r="GQ103" s="91"/>
      <c r="GR103" s="91"/>
      <c r="GS103" s="91"/>
      <c r="GT103" s="91"/>
      <c r="GU103" s="91"/>
      <c r="GV103" s="91"/>
      <c r="GW103" s="91"/>
      <c r="GX103" s="91"/>
      <c r="GY103" s="91"/>
      <c r="GZ103" s="91"/>
      <c r="HA103" s="91"/>
      <c r="HB103" s="91"/>
      <c r="HC103" s="91"/>
      <c r="HD103" s="91"/>
      <c r="HE103" s="91"/>
      <c r="HF103" s="91"/>
      <c r="HG103" s="91"/>
      <c r="HH103" s="91"/>
      <c r="HI103" s="91"/>
      <c r="HJ103" s="91"/>
      <c r="HK103" s="91"/>
      <c r="HL103" s="91"/>
      <c r="HM103" s="91"/>
      <c r="HN103" s="91"/>
      <c r="HO103" s="91"/>
      <c r="HP103" s="91"/>
      <c r="HQ103" s="91"/>
      <c r="HR103" s="91"/>
      <c r="HS103" s="91"/>
      <c r="HT103" s="91"/>
      <c r="HU103" s="91"/>
      <c r="HV103" s="91"/>
      <c r="HW103" s="91"/>
      <c r="HX103" s="91"/>
      <c r="HY103" s="91"/>
      <c r="HZ103" s="91"/>
      <c r="IA103" s="91"/>
      <c r="IB103" s="91"/>
      <c r="IC103" s="91"/>
      <c r="ID103" s="91"/>
      <c r="IE103" s="91"/>
      <c r="IF103" s="91"/>
      <c r="IG103" s="91"/>
      <c r="IH103" s="91"/>
      <c r="II103" s="91"/>
      <c r="IJ103" s="91"/>
      <c r="IK103" s="91"/>
      <c r="IL103" s="91"/>
      <c r="IM103" s="91"/>
      <c r="IN103" s="91"/>
      <c r="IO103" s="91"/>
      <c r="IP103" s="91"/>
      <c r="IQ103" s="91"/>
      <c r="IR103" s="91"/>
      <c r="IS103" s="91"/>
      <c r="IT103" s="91"/>
      <c r="IU103" s="91"/>
      <c r="IV103" s="91"/>
      <c r="IW103" s="91"/>
      <c r="IX103" s="91"/>
      <c r="IY103" s="91"/>
      <c r="IZ103" s="91"/>
      <c r="JA103" s="91"/>
    </row>
    <row r="104" spans="2:261" s="92" customFormat="1" hidden="1" x14ac:dyDescent="0.25">
      <c r="B104" s="91"/>
      <c r="F104" s="93"/>
      <c r="G104" s="91"/>
      <c r="H104" s="91"/>
      <c r="I104" s="91"/>
      <c r="J104" s="91"/>
      <c r="K104" s="91"/>
      <c r="L104" s="94"/>
      <c r="M104" s="91"/>
      <c r="N104" s="91"/>
      <c r="O104" s="91"/>
      <c r="P104" s="91"/>
      <c r="Q104" s="91"/>
      <c r="R104" s="94"/>
      <c r="S104" s="95"/>
      <c r="T104" s="91"/>
      <c r="U104" s="91"/>
      <c r="V104" s="91"/>
      <c r="W104" s="91"/>
      <c r="X104" s="91"/>
      <c r="Y104" s="91"/>
      <c r="Z104" s="91"/>
      <c r="AA104" s="91"/>
      <c r="AB104" s="91"/>
      <c r="AC104" s="91"/>
      <c r="AD104" s="91"/>
      <c r="AE104" s="91"/>
      <c r="AF104" s="91"/>
      <c r="AG104" s="91"/>
      <c r="AH104" s="91"/>
      <c r="AI104" s="91"/>
      <c r="AJ104" s="91"/>
      <c r="AK104" s="91"/>
      <c r="AL104" s="91"/>
      <c r="AM104" s="91"/>
      <c r="AN104" s="91"/>
      <c r="AO104" s="91"/>
      <c r="AP104" s="91"/>
      <c r="AQ104" s="91"/>
      <c r="AR104" s="91"/>
      <c r="AS104" s="91"/>
      <c r="AT104" s="91"/>
      <c r="AU104" s="91"/>
      <c r="AV104" s="91"/>
      <c r="AW104" s="91"/>
      <c r="AX104" s="91"/>
      <c r="AY104" s="91"/>
      <c r="AZ104" s="91"/>
      <c r="BA104" s="91"/>
      <c r="BB104" s="91"/>
      <c r="BC104" s="91"/>
      <c r="BD104" s="91"/>
      <c r="BE104" s="91"/>
      <c r="BF104" s="91"/>
      <c r="BG104" s="91"/>
      <c r="BH104" s="91"/>
      <c r="BI104" s="91"/>
      <c r="BJ104" s="91"/>
      <c r="BK104" s="91"/>
      <c r="BL104" s="91"/>
      <c r="BM104" s="91"/>
      <c r="BN104" s="91"/>
      <c r="BO104" s="91"/>
      <c r="BP104" s="91"/>
      <c r="BQ104" s="91"/>
      <c r="BR104" s="91"/>
      <c r="BS104" s="91"/>
      <c r="BT104" s="91"/>
      <c r="BU104" s="91"/>
      <c r="BV104" s="91"/>
      <c r="BW104" s="91"/>
      <c r="BX104" s="91"/>
      <c r="BY104" s="91"/>
      <c r="BZ104" s="91"/>
      <c r="CA104" s="91"/>
      <c r="CB104" s="91"/>
      <c r="CC104" s="91"/>
      <c r="CD104" s="91"/>
      <c r="CE104" s="91"/>
      <c r="CF104" s="91"/>
      <c r="CG104" s="91"/>
      <c r="CH104" s="91"/>
      <c r="CI104" s="91"/>
      <c r="CJ104" s="91"/>
      <c r="CK104" s="91"/>
      <c r="CL104" s="91"/>
      <c r="CM104" s="91"/>
      <c r="CN104" s="91"/>
      <c r="CO104" s="91"/>
      <c r="CP104" s="91"/>
      <c r="CQ104" s="91"/>
      <c r="CR104" s="91"/>
      <c r="CS104" s="91"/>
      <c r="CT104" s="91"/>
      <c r="CU104" s="91"/>
      <c r="CV104" s="91"/>
      <c r="CW104" s="91"/>
      <c r="CX104" s="91"/>
      <c r="CY104" s="91"/>
      <c r="CZ104" s="91"/>
      <c r="DA104" s="91"/>
      <c r="DB104" s="91"/>
      <c r="DC104" s="91"/>
      <c r="DD104" s="91"/>
      <c r="DE104" s="91"/>
      <c r="DF104" s="91"/>
      <c r="DG104" s="91"/>
      <c r="DH104" s="91"/>
      <c r="DI104" s="91"/>
      <c r="DJ104" s="91"/>
      <c r="DK104" s="91"/>
      <c r="DL104" s="91"/>
      <c r="DM104" s="91"/>
      <c r="DN104" s="91"/>
      <c r="DO104" s="91"/>
      <c r="DP104" s="91"/>
      <c r="DQ104" s="91"/>
      <c r="DR104" s="91"/>
      <c r="DS104" s="91"/>
      <c r="DT104" s="91"/>
      <c r="DU104" s="91"/>
      <c r="DV104" s="91"/>
      <c r="DW104" s="91"/>
      <c r="DX104" s="91"/>
      <c r="DY104" s="91"/>
      <c r="DZ104" s="91"/>
      <c r="EA104" s="91"/>
      <c r="EB104" s="91"/>
      <c r="EC104" s="91"/>
      <c r="ED104" s="91"/>
      <c r="EE104" s="91"/>
      <c r="EF104" s="91"/>
      <c r="EG104" s="91"/>
      <c r="EH104" s="91"/>
      <c r="EI104" s="91"/>
      <c r="EJ104" s="91"/>
      <c r="EK104" s="91"/>
      <c r="EL104" s="91"/>
      <c r="EM104" s="91"/>
      <c r="EN104" s="91"/>
      <c r="EO104" s="91"/>
      <c r="EP104" s="91"/>
      <c r="EQ104" s="91"/>
      <c r="ER104" s="91"/>
      <c r="ES104" s="91"/>
      <c r="ET104" s="91"/>
      <c r="EU104" s="91"/>
      <c r="EV104" s="91"/>
      <c r="EW104" s="91"/>
      <c r="EX104" s="91"/>
      <c r="EY104" s="91"/>
      <c r="EZ104" s="91"/>
      <c r="FA104" s="91"/>
      <c r="FB104" s="91"/>
      <c r="FC104" s="91"/>
      <c r="FD104" s="91"/>
      <c r="FE104" s="91"/>
      <c r="FF104" s="91"/>
      <c r="FG104" s="91"/>
      <c r="FH104" s="91"/>
      <c r="FI104" s="91"/>
      <c r="FJ104" s="91"/>
      <c r="FK104" s="91"/>
      <c r="FL104" s="91"/>
      <c r="FM104" s="91"/>
      <c r="FN104" s="91"/>
      <c r="FO104" s="91"/>
      <c r="FP104" s="91"/>
      <c r="FQ104" s="91"/>
      <c r="FR104" s="91"/>
      <c r="FS104" s="91"/>
      <c r="FT104" s="91"/>
      <c r="FU104" s="91"/>
      <c r="FV104" s="91"/>
      <c r="FW104" s="91"/>
      <c r="FX104" s="91"/>
      <c r="FY104" s="91"/>
      <c r="FZ104" s="91"/>
      <c r="GA104" s="91"/>
      <c r="GB104" s="91"/>
      <c r="GC104" s="91"/>
      <c r="GD104" s="91"/>
      <c r="GE104" s="91"/>
      <c r="GF104" s="91"/>
      <c r="GG104" s="91"/>
      <c r="GH104" s="91"/>
      <c r="GI104" s="91"/>
      <c r="GJ104" s="91"/>
      <c r="GK104" s="91"/>
      <c r="GL104" s="91"/>
      <c r="GM104" s="91"/>
      <c r="GN104" s="91"/>
      <c r="GO104" s="91"/>
      <c r="GP104" s="91"/>
      <c r="GQ104" s="91"/>
      <c r="GR104" s="91"/>
      <c r="GS104" s="91"/>
      <c r="GT104" s="91"/>
      <c r="GU104" s="91"/>
      <c r="GV104" s="91"/>
      <c r="GW104" s="91"/>
      <c r="GX104" s="91"/>
      <c r="GY104" s="91"/>
      <c r="GZ104" s="91"/>
      <c r="HA104" s="91"/>
      <c r="HB104" s="91"/>
      <c r="HC104" s="91"/>
      <c r="HD104" s="91"/>
      <c r="HE104" s="91"/>
      <c r="HF104" s="91"/>
      <c r="HG104" s="91"/>
      <c r="HH104" s="91"/>
      <c r="HI104" s="91"/>
      <c r="HJ104" s="91"/>
      <c r="HK104" s="91"/>
      <c r="HL104" s="91"/>
      <c r="HM104" s="91"/>
      <c r="HN104" s="91"/>
      <c r="HO104" s="91"/>
      <c r="HP104" s="91"/>
      <c r="HQ104" s="91"/>
      <c r="HR104" s="91"/>
      <c r="HS104" s="91"/>
      <c r="HT104" s="91"/>
      <c r="HU104" s="91"/>
      <c r="HV104" s="91"/>
      <c r="HW104" s="91"/>
      <c r="HX104" s="91"/>
      <c r="HY104" s="91"/>
      <c r="HZ104" s="91"/>
      <c r="IA104" s="91"/>
      <c r="IB104" s="91"/>
      <c r="IC104" s="91"/>
      <c r="ID104" s="91"/>
      <c r="IE104" s="91"/>
      <c r="IF104" s="91"/>
      <c r="IG104" s="91"/>
      <c r="IH104" s="91"/>
      <c r="II104" s="91"/>
      <c r="IJ104" s="91"/>
      <c r="IK104" s="91"/>
      <c r="IL104" s="91"/>
      <c r="IM104" s="91"/>
      <c r="IN104" s="91"/>
      <c r="IO104" s="91"/>
      <c r="IP104" s="91"/>
      <c r="IQ104" s="91"/>
      <c r="IR104" s="91"/>
      <c r="IS104" s="91"/>
      <c r="IT104" s="91"/>
      <c r="IU104" s="91"/>
      <c r="IV104" s="91"/>
      <c r="IW104" s="91"/>
      <c r="IX104" s="91"/>
      <c r="IY104" s="91"/>
      <c r="IZ104" s="91"/>
      <c r="JA104" s="91"/>
    </row>
    <row r="105" spans="2:261" s="92" customFormat="1" hidden="1" x14ac:dyDescent="0.25">
      <c r="B105" s="91"/>
      <c r="F105" s="93"/>
      <c r="G105" s="91"/>
      <c r="H105" s="91"/>
      <c r="I105" s="91"/>
      <c r="J105" s="91"/>
      <c r="K105" s="91"/>
      <c r="L105" s="94"/>
      <c r="M105" s="91"/>
      <c r="N105" s="91"/>
      <c r="O105" s="91"/>
      <c r="P105" s="91"/>
      <c r="Q105" s="91"/>
      <c r="R105" s="94"/>
      <c r="S105" s="95"/>
      <c r="T105" s="91"/>
      <c r="U105" s="91"/>
      <c r="V105" s="91"/>
      <c r="W105" s="91"/>
      <c r="X105" s="91"/>
      <c r="Y105" s="91"/>
      <c r="Z105" s="91"/>
      <c r="AA105" s="91"/>
      <c r="AB105" s="91"/>
      <c r="AC105" s="91"/>
      <c r="AD105" s="91"/>
      <c r="AE105" s="91"/>
      <c r="AF105" s="91"/>
      <c r="AG105" s="91"/>
      <c r="AH105" s="91"/>
      <c r="AI105" s="91"/>
      <c r="AJ105" s="91"/>
      <c r="AK105" s="91"/>
      <c r="AL105" s="91"/>
      <c r="AM105" s="91"/>
      <c r="AN105" s="91"/>
      <c r="AO105" s="91"/>
      <c r="AP105" s="91"/>
      <c r="AQ105" s="91"/>
      <c r="AR105" s="91"/>
      <c r="AS105" s="91"/>
      <c r="AT105" s="91"/>
      <c r="AU105" s="91"/>
      <c r="AV105" s="91"/>
      <c r="AW105" s="91"/>
      <c r="AX105" s="91"/>
      <c r="AY105" s="91"/>
      <c r="AZ105" s="91"/>
      <c r="BA105" s="91"/>
      <c r="BB105" s="91"/>
      <c r="BC105" s="91"/>
      <c r="BD105" s="91"/>
      <c r="BE105" s="91"/>
      <c r="BF105" s="91"/>
      <c r="BG105" s="91"/>
      <c r="BH105" s="91"/>
      <c r="BI105" s="91"/>
      <c r="BJ105" s="91"/>
      <c r="BK105" s="91"/>
      <c r="BL105" s="91"/>
      <c r="BM105" s="91"/>
      <c r="BN105" s="91"/>
      <c r="BO105" s="91"/>
      <c r="BP105" s="91"/>
      <c r="BQ105" s="91"/>
      <c r="BR105" s="91"/>
      <c r="BS105" s="91"/>
      <c r="BT105" s="91"/>
      <c r="BU105" s="91"/>
      <c r="BV105" s="91"/>
      <c r="BW105" s="91"/>
      <c r="BX105" s="91"/>
      <c r="BY105" s="91"/>
      <c r="BZ105" s="91"/>
      <c r="CA105" s="91"/>
      <c r="CB105" s="91"/>
      <c r="CC105" s="91"/>
      <c r="CD105" s="91"/>
      <c r="CE105" s="91"/>
      <c r="CF105" s="91"/>
      <c r="CG105" s="91"/>
      <c r="CH105" s="91"/>
      <c r="CI105" s="91"/>
      <c r="CJ105" s="91"/>
      <c r="CK105" s="91"/>
      <c r="CL105" s="91"/>
      <c r="CM105" s="91"/>
      <c r="CN105" s="91"/>
      <c r="CO105" s="91"/>
      <c r="CP105" s="91"/>
      <c r="CQ105" s="91"/>
      <c r="CR105" s="91"/>
      <c r="CS105" s="91"/>
      <c r="CT105" s="91"/>
      <c r="CU105" s="91"/>
      <c r="CV105" s="91"/>
      <c r="CW105" s="91"/>
      <c r="CX105" s="91"/>
      <c r="CY105" s="91"/>
      <c r="CZ105" s="91"/>
      <c r="DA105" s="91"/>
      <c r="DB105" s="91"/>
      <c r="DC105" s="91"/>
      <c r="DD105" s="91"/>
      <c r="DE105" s="91"/>
      <c r="DF105" s="91"/>
      <c r="DG105" s="91"/>
      <c r="DH105" s="91"/>
      <c r="DI105" s="91"/>
      <c r="DJ105" s="91"/>
      <c r="DK105" s="91"/>
      <c r="DL105" s="91"/>
      <c r="DM105" s="91"/>
      <c r="DN105" s="91"/>
      <c r="DO105" s="91"/>
      <c r="DP105" s="91"/>
      <c r="DQ105" s="91"/>
      <c r="DR105" s="91"/>
      <c r="DS105" s="91"/>
      <c r="DT105" s="91"/>
      <c r="DU105" s="91"/>
      <c r="DV105" s="91"/>
      <c r="DW105" s="91"/>
      <c r="DX105" s="91"/>
      <c r="DY105" s="91"/>
      <c r="DZ105" s="91"/>
      <c r="EA105" s="91"/>
      <c r="EB105" s="91"/>
      <c r="EC105" s="91"/>
      <c r="ED105" s="91"/>
      <c r="EE105" s="91"/>
      <c r="EF105" s="91"/>
      <c r="EG105" s="91"/>
      <c r="EH105" s="91"/>
      <c r="EI105" s="91"/>
      <c r="EJ105" s="91"/>
      <c r="EK105" s="91"/>
      <c r="EL105" s="91"/>
      <c r="EM105" s="91"/>
      <c r="EN105" s="91"/>
      <c r="EO105" s="91"/>
      <c r="EP105" s="91"/>
      <c r="EQ105" s="91"/>
      <c r="ER105" s="91"/>
      <c r="ES105" s="91"/>
      <c r="ET105" s="91"/>
      <c r="EU105" s="91"/>
      <c r="EV105" s="91"/>
      <c r="EW105" s="91"/>
      <c r="EX105" s="91"/>
      <c r="EY105" s="91"/>
      <c r="EZ105" s="91"/>
      <c r="FA105" s="91"/>
      <c r="FB105" s="91"/>
      <c r="FC105" s="91"/>
      <c r="FD105" s="91"/>
      <c r="FE105" s="91"/>
      <c r="FF105" s="91"/>
      <c r="FG105" s="91"/>
      <c r="FH105" s="91"/>
      <c r="FI105" s="91"/>
      <c r="FJ105" s="91"/>
      <c r="FK105" s="91"/>
      <c r="FL105" s="91"/>
      <c r="FM105" s="91"/>
      <c r="FN105" s="91"/>
      <c r="FO105" s="91"/>
      <c r="FP105" s="91"/>
      <c r="FQ105" s="91"/>
      <c r="FR105" s="91"/>
      <c r="FS105" s="91"/>
      <c r="FT105" s="91"/>
      <c r="FU105" s="91"/>
      <c r="FV105" s="91"/>
      <c r="FW105" s="91"/>
      <c r="FX105" s="91"/>
      <c r="FY105" s="91"/>
      <c r="FZ105" s="91"/>
      <c r="GA105" s="91"/>
      <c r="GB105" s="91"/>
      <c r="GC105" s="91"/>
      <c r="GD105" s="91"/>
      <c r="GE105" s="91"/>
      <c r="GF105" s="91"/>
      <c r="GG105" s="91"/>
      <c r="GH105" s="91"/>
      <c r="GI105" s="91"/>
      <c r="GJ105" s="91"/>
      <c r="GK105" s="91"/>
      <c r="GL105" s="91"/>
      <c r="GM105" s="91"/>
      <c r="GN105" s="91"/>
      <c r="GO105" s="91"/>
      <c r="GP105" s="91"/>
      <c r="GQ105" s="91"/>
      <c r="GR105" s="91"/>
      <c r="GS105" s="91"/>
      <c r="GT105" s="91"/>
      <c r="GU105" s="91"/>
      <c r="GV105" s="91"/>
      <c r="GW105" s="91"/>
      <c r="GX105" s="91"/>
      <c r="GY105" s="91"/>
      <c r="GZ105" s="91"/>
      <c r="HA105" s="91"/>
      <c r="HB105" s="91"/>
      <c r="HC105" s="91"/>
      <c r="HD105" s="91"/>
      <c r="HE105" s="91"/>
      <c r="HF105" s="91"/>
      <c r="HG105" s="91"/>
      <c r="HH105" s="91"/>
      <c r="HI105" s="91"/>
      <c r="HJ105" s="91"/>
      <c r="HK105" s="91"/>
      <c r="HL105" s="91"/>
      <c r="HM105" s="91"/>
      <c r="HN105" s="91"/>
      <c r="HO105" s="91"/>
      <c r="HP105" s="91"/>
      <c r="HQ105" s="91"/>
      <c r="HR105" s="91"/>
      <c r="HS105" s="91"/>
      <c r="HT105" s="91"/>
      <c r="HU105" s="91"/>
      <c r="HV105" s="91"/>
      <c r="HW105" s="91"/>
      <c r="HX105" s="91"/>
      <c r="HY105" s="91"/>
      <c r="HZ105" s="91"/>
      <c r="IA105" s="91"/>
      <c r="IB105" s="91"/>
      <c r="IC105" s="91"/>
      <c r="ID105" s="91"/>
      <c r="IE105" s="91"/>
      <c r="IF105" s="91"/>
      <c r="IG105" s="91"/>
      <c r="IH105" s="91"/>
      <c r="II105" s="91"/>
      <c r="IJ105" s="91"/>
      <c r="IK105" s="91"/>
      <c r="IL105" s="91"/>
      <c r="IM105" s="91"/>
      <c r="IN105" s="91"/>
      <c r="IO105" s="91"/>
      <c r="IP105" s="91"/>
      <c r="IQ105" s="91"/>
      <c r="IR105" s="91"/>
      <c r="IS105" s="91"/>
      <c r="IT105" s="91"/>
      <c r="IU105" s="91"/>
      <c r="IV105" s="91"/>
      <c r="IW105" s="91"/>
      <c r="IX105" s="91"/>
      <c r="IY105" s="91"/>
      <c r="IZ105" s="91"/>
      <c r="JA105" s="91"/>
    </row>
    <row r="106" spans="2:261" hidden="1" x14ac:dyDescent="0.25"/>
    <row r="107" spans="2:261" hidden="1" x14ac:dyDescent="0.25"/>
    <row r="108" spans="2:261" hidden="1" x14ac:dyDescent="0.25"/>
    <row r="109" spans="2:261" hidden="1" x14ac:dyDescent="0.25"/>
    <row r="110" spans="2:261" hidden="1" x14ac:dyDescent="0.25"/>
    <row r="111" spans="2:261" hidden="1" x14ac:dyDescent="0.25"/>
    <row r="112" spans="2:261"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x14ac:dyDescent="0.25"/>
  </sheetData>
  <customSheetViews>
    <customSheetView guid="{A18BB86E-DB44-47F1-B842-D73307AB453F}" scale="85" showGridLines="0" fitToPage="1" printArea="1" hiddenRows="1" hiddenColumns="1" topLeftCell="A6">
      <selection activeCell="L6" sqref="L6"/>
      <pageMargins left="0.23622047244094491" right="0.23622047244094491" top="0.74803149606299213" bottom="0.74803149606299213" header="0.31496062992125984" footer="0.31496062992125984"/>
      <printOptions horizontalCentered="1"/>
      <pageSetup paperSize="5" scale="38" fitToHeight="0" orientation="landscape" r:id="rId1"/>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 guid="{13CE4E0B-6D7C-47AC-BA40-02AD9E229BD1}" scale="85" showGridLines="0" fitToPage="1" hiddenRows="1" hiddenColumns="1" topLeftCell="A9">
      <selection activeCell="A9" sqref="A9:F9"/>
      <pageMargins left="0.23622047244094491" right="0.23622047244094491" top="0.74803149606299213" bottom="0.74803149606299213" header="0.31496062992125984" footer="0.31496062992125984"/>
      <printOptions horizontalCentered="1"/>
      <pageSetup paperSize="5" scale="38" fitToHeight="0" orientation="landscape" r:id="rId2"/>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s>
  <mergeCells count="14">
    <mergeCell ref="X10:X11"/>
    <mergeCell ref="B11:C11"/>
    <mergeCell ref="A12:A14"/>
    <mergeCell ref="A15:A16"/>
    <mergeCell ref="A9:F9"/>
    <mergeCell ref="H9:L9"/>
    <mergeCell ref="N9:R9"/>
    <mergeCell ref="T9:X9"/>
    <mergeCell ref="B10:F10"/>
    <mergeCell ref="K10:K11"/>
    <mergeCell ref="L10:L11"/>
    <mergeCell ref="Q10:Q11"/>
    <mergeCell ref="R10:R11"/>
    <mergeCell ref="W10:W11"/>
  </mergeCells>
  <conditionalFormatting sqref="I10:I12 O10:O12 O15 U10:U16 I15:I16">
    <cfRule type="cellIs" dxfId="503" priority="55" operator="equal">
      <formula>"Vencida"</formula>
    </cfRule>
    <cfRule type="cellIs" dxfId="502" priority="56" operator="equal">
      <formula>"No Cumplida"</formula>
    </cfRule>
    <cfRule type="cellIs" dxfId="501" priority="57" operator="equal">
      <formula>"En Avance"</formula>
    </cfRule>
    <cfRule type="cellIs" dxfId="500" priority="58" operator="equal">
      <formula>"Cumplida (FT)"</formula>
    </cfRule>
    <cfRule type="cellIs" dxfId="499" priority="59" operator="equal">
      <formula>"Cumplida (DT)"</formula>
    </cfRule>
    <cfRule type="cellIs" dxfId="498" priority="60" operator="equal">
      <formula>"Sin Avance"</formula>
    </cfRule>
  </conditionalFormatting>
  <conditionalFormatting sqref="O14">
    <cfRule type="cellIs" dxfId="497" priority="13" operator="equal">
      <formula>"Vencida"</formula>
    </cfRule>
    <cfRule type="cellIs" dxfId="496" priority="14" operator="equal">
      <formula>"No Cumplida"</formula>
    </cfRule>
    <cfRule type="cellIs" dxfId="495" priority="15" operator="equal">
      <formula>"En Avance"</formula>
    </cfRule>
    <cfRule type="cellIs" dxfId="494" priority="16" operator="equal">
      <formula>"Cumplida (FT)"</formula>
    </cfRule>
    <cfRule type="cellIs" dxfId="493" priority="17" operator="equal">
      <formula>"Cumplida (DT)"</formula>
    </cfRule>
    <cfRule type="cellIs" dxfId="492" priority="18" operator="equal">
      <formula>"Sin Avance"</formula>
    </cfRule>
  </conditionalFormatting>
  <conditionalFormatting sqref="I13:I14">
    <cfRule type="cellIs" dxfId="491" priority="37" operator="equal">
      <formula>"Vencida"</formula>
    </cfRule>
    <cfRule type="cellIs" dxfId="490" priority="38" operator="equal">
      <formula>"No Cumplida"</formula>
    </cfRule>
    <cfRule type="cellIs" dxfId="489" priority="39" operator="equal">
      <formula>"En Avance"</formula>
    </cfRule>
    <cfRule type="cellIs" dxfId="488" priority="40" operator="equal">
      <formula>"Cumplida (FT)"</formula>
    </cfRule>
    <cfRule type="cellIs" dxfId="487" priority="41" operator="equal">
      <formula>"Cumplida (DT)"</formula>
    </cfRule>
    <cfRule type="cellIs" dxfId="486" priority="42" operator="equal">
      <formula>"Sin Avance"</formula>
    </cfRule>
  </conditionalFormatting>
  <conditionalFormatting sqref="O13">
    <cfRule type="cellIs" dxfId="485" priority="7" operator="equal">
      <formula>"Vencida"</formula>
    </cfRule>
    <cfRule type="cellIs" dxfId="484" priority="8" operator="equal">
      <formula>"No Cumplida"</formula>
    </cfRule>
    <cfRule type="cellIs" dxfId="483" priority="9" operator="equal">
      <formula>"En Avance"</formula>
    </cfRule>
    <cfRule type="cellIs" dxfId="482" priority="10" operator="equal">
      <formula>"Cumplida (FT)"</formula>
    </cfRule>
    <cfRule type="cellIs" dxfId="481" priority="11" operator="equal">
      <formula>"Cumplida (DT)"</formula>
    </cfRule>
    <cfRule type="cellIs" dxfId="480" priority="12" operator="equal">
      <formula>"Sin Avance"</formula>
    </cfRule>
  </conditionalFormatting>
  <conditionalFormatting sqref="O16">
    <cfRule type="cellIs" dxfId="479" priority="1" operator="equal">
      <formula>"Vencida"</formula>
    </cfRule>
    <cfRule type="cellIs" dxfId="478" priority="2" operator="equal">
      <formula>"No Cumplida"</formula>
    </cfRule>
    <cfRule type="cellIs" dxfId="477" priority="3" operator="equal">
      <formula>"En Avance"</formula>
    </cfRule>
    <cfRule type="cellIs" dxfId="476" priority="4" operator="equal">
      <formula>"Cumplida (FT)"</formula>
    </cfRule>
    <cfRule type="cellIs" dxfId="475" priority="5" operator="equal">
      <formula>"Cumplida (DT)"</formula>
    </cfRule>
    <cfRule type="cellIs" dxfId="474" priority="6" operator="equal">
      <formula>"Sin Avance"</formula>
    </cfRule>
  </conditionalFormatting>
  <dataValidations count="2">
    <dataValidation type="list" allowBlank="1" showInputMessage="1" showErrorMessage="1" sqref="O13:O14 I16 I13:I14 O16">
      <formula1>Califica</formula1>
    </dataValidation>
    <dataValidation type="list" allowBlank="1" showInputMessage="1" showErrorMessage="1" sqref="U16 U13:U14">
      <formula1>Califica2</formula1>
    </dataValidation>
  </dataValidations>
  <printOptions horizontalCentered="1"/>
  <pageMargins left="0.23622047244094491" right="0.23622047244094491" top="0.74803149606299213" bottom="0.74803149606299213" header="0.31496062992125984" footer="0.31496062992125984"/>
  <pageSetup paperSize="5" scale="33" fitToHeight="0" orientation="landscape" r:id="rId3"/>
  <headerFooter>
    <oddHeader xml:space="preserve">&amp;L
</oddHeader>
    <oddFooter>&amp;L&amp;9Aprobó: Flor Alicia Rojas Aguilar - Jefe Oficina de Control Interno (E)
Revisó: 
Elaboró: Juliana Arévalo/Angela Parra&amp;R&amp;9&amp;P de &amp;N</oddFooter>
  </headerFooter>
  <legacyDrawing r:id="rId4"/>
  <picture r:id="rId5"/>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pageSetUpPr fitToPage="1"/>
  </sheetPr>
  <dimension ref="A2:X131"/>
  <sheetViews>
    <sheetView showGridLines="0" tabSelected="1" view="pageLayout" zoomScale="85" zoomScaleNormal="85" zoomScaleSheetLayoutView="100" zoomScalePageLayoutView="85" workbookViewId="0">
      <selection activeCell="L13" sqref="L13"/>
    </sheetView>
  </sheetViews>
  <sheetFormatPr baseColWidth="10" defaultColWidth="11.42578125" defaultRowHeight="15" x14ac:dyDescent="0.25"/>
  <cols>
    <col min="1" max="1" width="23" style="404" customWidth="1"/>
    <col min="2" max="2" width="5" style="405" customWidth="1"/>
    <col min="3" max="3" width="23.140625" style="404" customWidth="1"/>
    <col min="4" max="4" width="22.28515625" style="404" customWidth="1"/>
    <col min="5" max="5" width="17" style="404" customWidth="1"/>
    <col min="6" max="6" width="15" style="406" customWidth="1"/>
    <col min="7" max="7" width="1.42578125" style="405" customWidth="1"/>
    <col min="8" max="8" width="12.5703125" style="405" customWidth="1"/>
    <col min="9" max="9" width="12.5703125" style="404" customWidth="1"/>
    <col min="10" max="10" width="15.42578125" style="404" customWidth="1"/>
    <col min="11" max="11" width="15.7109375" style="405" customWidth="1"/>
    <col min="12" max="12" width="146.42578125" style="407" customWidth="1"/>
    <col min="13" max="13" width="1.42578125" style="405" customWidth="1"/>
    <col min="14" max="15" width="13.42578125" style="405" hidden="1" customWidth="1"/>
    <col min="16" max="16" width="19" style="405" hidden="1" customWidth="1"/>
    <col min="17" max="17" width="15.7109375" style="405" hidden="1" customWidth="1"/>
    <col min="18" max="18" width="91.85546875" style="407" hidden="1" customWidth="1"/>
    <col min="19" max="19" width="1.42578125" style="408" hidden="1" customWidth="1"/>
    <col min="20" max="21" width="13.28515625" style="405" hidden="1" customWidth="1"/>
    <col min="22" max="22" width="14.5703125" style="405" hidden="1" customWidth="1"/>
    <col min="23" max="23" width="15.7109375" style="405" hidden="1" customWidth="1"/>
    <col min="24" max="24" width="61.7109375" style="405" hidden="1" customWidth="1"/>
    <col min="25" max="16384" width="11.42578125" style="405"/>
  </cols>
  <sheetData>
    <row r="2" spans="1:24" x14ac:dyDescent="0.25">
      <c r="A2" s="409" t="s">
        <v>60</v>
      </c>
      <c r="B2" s="409"/>
      <c r="C2" s="410"/>
      <c r="D2" s="410"/>
      <c r="E2" s="410"/>
      <c r="F2" s="411"/>
      <c r="G2" s="410"/>
      <c r="H2" s="410"/>
      <c r="I2" s="410"/>
      <c r="J2" s="410"/>
      <c r="K2" s="410"/>
      <c r="L2" s="410"/>
      <c r="M2" s="410"/>
      <c r="N2" s="410"/>
      <c r="O2" s="410"/>
      <c r="P2" s="410"/>
      <c r="Q2" s="410"/>
      <c r="R2" s="410"/>
      <c r="S2" s="412"/>
      <c r="T2" s="410"/>
      <c r="U2" s="410"/>
      <c r="V2" s="410"/>
      <c r="W2" s="410"/>
      <c r="X2" s="410"/>
    </row>
    <row r="3" spans="1:24" x14ac:dyDescent="0.25">
      <c r="B3" s="413"/>
      <c r="C3" s="414"/>
    </row>
    <row r="4" spans="1:24" x14ac:dyDescent="0.25">
      <c r="A4" s="415" t="s">
        <v>13</v>
      </c>
      <c r="B4" s="415"/>
      <c r="C4" s="416" t="s">
        <v>80</v>
      </c>
    </row>
    <row r="5" spans="1:24" x14ac:dyDescent="0.25">
      <c r="A5" s="415" t="s">
        <v>81</v>
      </c>
      <c r="B5" s="415"/>
      <c r="C5" s="417">
        <v>2019</v>
      </c>
    </row>
    <row r="6" spans="1:24" ht="15.75" thickBot="1" x14ac:dyDescent="0.3">
      <c r="A6" s="418" t="s">
        <v>82</v>
      </c>
      <c r="B6" s="418"/>
      <c r="C6" s="419" t="s">
        <v>766</v>
      </c>
    </row>
    <row r="7" spans="1:24" ht="15.75" hidden="1" thickBot="1" x14ac:dyDescent="0.3"/>
    <row r="8" spans="1:24" ht="15.75" hidden="1" thickBot="1" x14ac:dyDescent="0.3">
      <c r="G8" s="408"/>
    </row>
    <row r="9" spans="1:24" ht="15.75" thickBot="1" x14ac:dyDescent="0.3">
      <c r="A9" s="596" t="s">
        <v>61</v>
      </c>
      <c r="B9" s="616"/>
      <c r="C9" s="616"/>
      <c r="D9" s="616"/>
      <c r="E9" s="616"/>
      <c r="F9" s="597"/>
      <c r="G9" s="420"/>
      <c r="H9" s="612" t="s">
        <v>7</v>
      </c>
      <c r="I9" s="613"/>
      <c r="J9" s="613"/>
      <c r="K9" s="613"/>
      <c r="L9" s="614"/>
      <c r="N9" s="612" t="s">
        <v>8</v>
      </c>
      <c r="O9" s="613"/>
      <c r="P9" s="613"/>
      <c r="Q9" s="613"/>
      <c r="R9" s="614"/>
      <c r="T9" s="612" t="s">
        <v>9</v>
      </c>
      <c r="U9" s="613"/>
      <c r="V9" s="613"/>
      <c r="W9" s="613"/>
      <c r="X9" s="614"/>
    </row>
    <row r="10" spans="1:24" ht="15.75" thickBot="1" x14ac:dyDescent="0.3">
      <c r="A10" s="421" t="s">
        <v>62</v>
      </c>
      <c r="B10" s="601" t="s">
        <v>772</v>
      </c>
      <c r="C10" s="601"/>
      <c r="D10" s="601"/>
      <c r="E10" s="601"/>
      <c r="F10" s="615"/>
      <c r="G10" s="1"/>
      <c r="H10" s="422" t="s">
        <v>130</v>
      </c>
      <c r="I10" s="423"/>
      <c r="J10" s="551">
        <v>43585</v>
      </c>
      <c r="K10" s="594" t="s">
        <v>125</v>
      </c>
      <c r="L10" s="594" t="s">
        <v>0</v>
      </c>
      <c r="N10" s="422" t="s">
        <v>130</v>
      </c>
      <c r="O10" s="423"/>
      <c r="P10" s="424">
        <v>43343</v>
      </c>
      <c r="Q10" s="594" t="s">
        <v>125</v>
      </c>
      <c r="R10" s="594" t="s">
        <v>0</v>
      </c>
      <c r="T10" s="422" t="s">
        <v>130</v>
      </c>
      <c r="U10" s="423"/>
      <c r="V10" s="424">
        <v>43465</v>
      </c>
      <c r="W10" s="594" t="s">
        <v>125</v>
      </c>
      <c r="X10" s="594" t="s">
        <v>0</v>
      </c>
    </row>
    <row r="11" spans="1:24" ht="47.25" customHeight="1" thickBot="1" x14ac:dyDescent="0.3">
      <c r="A11" s="425" t="s">
        <v>11</v>
      </c>
      <c r="B11" s="596" t="s">
        <v>68</v>
      </c>
      <c r="C11" s="597"/>
      <c r="D11" s="426" t="s">
        <v>69</v>
      </c>
      <c r="E11" s="426" t="s">
        <v>70</v>
      </c>
      <c r="F11" s="427" t="s">
        <v>71</v>
      </c>
      <c r="G11" s="2"/>
      <c r="H11" s="428" t="s">
        <v>76</v>
      </c>
      <c r="I11" s="429" t="s">
        <v>77</v>
      </c>
      <c r="J11" s="547" t="s">
        <v>124</v>
      </c>
      <c r="K11" s="607"/>
      <c r="L11" s="607"/>
      <c r="N11" s="428" t="s">
        <v>76</v>
      </c>
      <c r="O11" s="429" t="s">
        <v>77</v>
      </c>
      <c r="P11" s="429" t="s">
        <v>124</v>
      </c>
      <c r="Q11" s="607"/>
      <c r="R11" s="607"/>
      <c r="T11" s="428" t="s">
        <v>76</v>
      </c>
      <c r="U11" s="429" t="s">
        <v>77</v>
      </c>
      <c r="V11" s="429" t="s">
        <v>124</v>
      </c>
      <c r="W11" s="607"/>
      <c r="X11" s="607"/>
    </row>
    <row r="12" spans="1:24" s="442" customFormat="1" ht="55.5" customHeight="1" thickBot="1" x14ac:dyDescent="0.3">
      <c r="A12" s="598" t="s">
        <v>63</v>
      </c>
      <c r="B12" s="430"/>
      <c r="C12" s="431" t="s">
        <v>79</v>
      </c>
      <c r="D12" s="430"/>
      <c r="E12" s="430"/>
      <c r="F12" s="432"/>
      <c r="G12" s="1"/>
      <c r="H12" s="433">
        <f>IF(Comp1!H12="","",Comp1!H12)</f>
        <v>0</v>
      </c>
      <c r="I12" s="434">
        <f>IF(Comp1!I12="","",Comp1!I12)</f>
        <v>0</v>
      </c>
      <c r="J12" s="435" t="str">
        <f>IF(Comp1!J12="","",Comp1!J12)</f>
        <v>No se programaron actividades relacionadas con este objetivo</v>
      </c>
      <c r="K12" s="436" t="str">
        <f>IF(Comp1!K12="","",Comp1!K12)</f>
        <v/>
      </c>
      <c r="L12" s="437" t="str">
        <f>IF(Comp1!L12="","",Comp1!L12)</f>
        <v/>
      </c>
      <c r="M12" s="438" t="str">
        <f>IF(Comp1!M12="","",Comp1!M12)</f>
        <v/>
      </c>
      <c r="N12" s="433">
        <f>IF(Comp1!N12="","",Comp1!N12)</f>
        <v>0</v>
      </c>
      <c r="O12" s="439">
        <f>IF(Comp1!O12="","",Comp1!O12)</f>
        <v>0</v>
      </c>
      <c r="P12" s="435" t="str">
        <f>IF(Comp1!P12="","",Comp1!P12)</f>
        <v>No se programaron actividades relacionadas con este objetivo</v>
      </c>
      <c r="Q12" s="436" t="str">
        <f>IF(Comp1!Q12="","",Comp1!Q12)</f>
        <v/>
      </c>
      <c r="R12" s="437" t="str">
        <f>IF(Comp1!R12="","",Comp1!R12)</f>
        <v/>
      </c>
      <c r="S12" s="440" t="str">
        <f>IF(Comp1!S12="","",Comp1!S12)</f>
        <v/>
      </c>
      <c r="T12" s="433">
        <f>IF(Comp1!T12="","",Comp1!T12)</f>
        <v>0</v>
      </c>
      <c r="U12" s="439">
        <f>IF(Comp1!U12="","",Comp1!U12)</f>
        <v>0</v>
      </c>
      <c r="V12" s="441" t="str">
        <f>IF(Comp1!V12="","",Comp1!V12)</f>
        <v>No se programaron actividades relacionadas con este objetivo</v>
      </c>
      <c r="W12" s="436" t="str">
        <f>IF(Comp1!W12="","",Comp1!W12)</f>
        <v/>
      </c>
      <c r="X12" s="437" t="str">
        <f>IF(Comp1!X12="","",Comp1!X12)</f>
        <v/>
      </c>
    </row>
    <row r="13" spans="1:24" ht="135.75" thickBot="1" x14ac:dyDescent="0.3">
      <c r="A13" s="606"/>
      <c r="B13" s="443" t="str">
        <f>IF(Comp1!B13="","",Comp1!B13)</f>
        <v>1.1</v>
      </c>
      <c r="C13" s="444" t="str">
        <f>IF(Comp1!C13="","",Comp1!C13)</f>
        <v>Divulgar y socializar la Política de riesgos aprobada por el Comité Institucional de Coordinación de Control Interno.</v>
      </c>
      <c r="D13" s="444" t="str">
        <f>IF(Comp1!D13="","",Comp1!D13)</f>
        <v xml:space="preserve"> 2 socializaciones de la política de riesgos de corrupción en la sede de la dirección general y regionales. Así como su divulgación a todos los colaboradores de la entidad</v>
      </c>
      <c r="E13" s="444" t="str">
        <f>IF(Comp1!E13="","",Comp1!E13)</f>
        <v xml:space="preserve">Subdirección de Mejoramiento Organizacional. </v>
      </c>
      <c r="F13" s="3" t="str">
        <f>IF(Comp1!F13="","",Comp1!F13)</f>
        <v>30-03-19
30-08-19</v>
      </c>
      <c r="G13" s="408"/>
      <c r="H13" s="445" t="str">
        <f>IF(Comp1!H13="","",Comp1!H13)</f>
        <v/>
      </c>
      <c r="I13" s="446" t="str">
        <f>IF(Comp1!I13="","",Comp1!I13)</f>
        <v>En Avance</v>
      </c>
      <c r="J13" s="552" t="str">
        <f>IF(Comp1!J13="","",Comp1!J13)</f>
        <v/>
      </c>
      <c r="K13" s="447" t="str">
        <f>IF(Comp1!K13="","",Comp1!K13)</f>
        <v>Maritza Liliana Beltrán Albadán
Yaneth Burgos Duitama (Acompañamiento)</v>
      </c>
      <c r="L13" s="448" t="str">
        <f>IF(Comp1!L13="","",Comp1!L13)</f>
        <v xml:space="preserve">Teniendo en cuenta la actividad programada al primer cuatrimestre se encontró que  las evidencias dan cuenta de la aprobación y  socialización de la política de riesgos de corrupción.
Evidencia:
1. Aprobación de la política de gestión de riesgos. Acta 01 de 2019 sesión virtual del 04 y 05 de febrero  2019 en el comité CICCI
2. Listado de asistencia  socialización de la política 25/01/2019, 26/01/2019 
3. Boletín Vive  ICBF N° 53-2019  4 al 10 de febrero  
4, Publicación en la Intranet https://intranet.icbf.gov.co/sistema-integrado-de-gestion
5. Presentación política de gestión del Riesgo en  power point </v>
      </c>
      <c r="M13" s="405" t="str">
        <f>IF(Comp1!M13="","",Comp1!M13)</f>
        <v/>
      </c>
      <c r="N13" s="449" t="str">
        <f>IF(Comp1!N13="","",Comp1!N13)</f>
        <v/>
      </c>
      <c r="O13" s="450" t="str">
        <f>IF(Comp1!O13="","",Comp1!O13)</f>
        <v/>
      </c>
      <c r="P13" s="445" t="str">
        <f>IF(Comp1!P13="","",Comp1!P13)</f>
        <v/>
      </c>
      <c r="Q13" s="451" t="str">
        <f>IF(Comp1!Q13="","",Comp1!Q13)</f>
        <v/>
      </c>
      <c r="R13" s="448" t="str">
        <f>IF(Comp1!R13="","",Comp1!R13)</f>
        <v/>
      </c>
      <c r="S13" s="452" t="str">
        <f>IF(Comp1!S13="","",Comp1!S13)</f>
        <v/>
      </c>
      <c r="T13" s="449" t="str">
        <f>IF(Comp1!T13="","",Comp1!T13)</f>
        <v/>
      </c>
      <c r="U13" s="450" t="str">
        <f>IF(Comp1!U13="","",Comp1!U13)</f>
        <v/>
      </c>
      <c r="V13" s="445" t="str">
        <f>IF(Comp1!V13="","",Comp1!V13)</f>
        <v/>
      </c>
      <c r="W13" s="451" t="str">
        <f>IF(Comp1!W13="","",Comp1!W13)</f>
        <v/>
      </c>
      <c r="X13" s="453" t="str">
        <f>IF(Comp1!X13="","",Comp1!X13)</f>
        <v/>
      </c>
    </row>
    <row r="14" spans="1:24" s="442" customFormat="1" ht="30" customHeight="1" thickBot="1" x14ac:dyDescent="0.3">
      <c r="A14" s="598" t="s">
        <v>64</v>
      </c>
      <c r="B14" s="430"/>
      <c r="C14" s="431" t="s">
        <v>115</v>
      </c>
      <c r="D14" s="430"/>
      <c r="E14" s="430"/>
      <c r="F14" s="454"/>
      <c r="G14" s="1"/>
      <c r="H14" s="433">
        <f>IF(Comp1!H14="","",Comp1!H14)</f>
        <v>4</v>
      </c>
      <c r="I14" s="434">
        <f>IF(Comp1!I14="","",Comp1!I14)</f>
        <v>2</v>
      </c>
      <c r="J14" s="435">
        <f>IF(Comp1!J14="","",Comp1!J14)</f>
        <v>0.5</v>
      </c>
      <c r="K14" s="433" t="str">
        <f>IF(Comp1!K14="","",Comp1!K14)</f>
        <v/>
      </c>
      <c r="L14" s="434" t="str">
        <f>IF(Comp1!L14="","",Comp1!L14)</f>
        <v/>
      </c>
      <c r="M14" s="438" t="str">
        <f>IF(Comp1!M14="","",Comp1!M14)</f>
        <v/>
      </c>
      <c r="N14" s="433">
        <f>IF(Comp1!N14="","",Comp1!N14)</f>
        <v>0</v>
      </c>
      <c r="O14" s="439">
        <f>IF(Comp1!O14="","",Comp1!O14)</f>
        <v>0</v>
      </c>
      <c r="P14" s="441" t="str">
        <f>IF(Comp1!P14="","",Comp1!P14)</f>
        <v>No se programaron actividades relacionadas con este objetivo</v>
      </c>
      <c r="Q14" s="436" t="str">
        <f>IF(Comp1!Q14="","",Comp1!Q14)</f>
        <v/>
      </c>
      <c r="R14" s="437" t="str">
        <f>IF(Comp1!R14="","",Comp1!R14)</f>
        <v/>
      </c>
      <c r="S14" s="440" t="str">
        <f>IF(Comp1!S14="","",Comp1!S14)</f>
        <v/>
      </c>
      <c r="T14" s="433">
        <f>IF(Comp1!T14="","",Comp1!T14)</f>
        <v>0</v>
      </c>
      <c r="U14" s="439">
        <f>IF(Comp1!U14="","",Comp1!U14)</f>
        <v>0</v>
      </c>
      <c r="V14" s="441" t="str">
        <f>IF(Comp1!V14="","",Comp1!V14)</f>
        <v>No se programaron actividades relacionadas con este objetivo</v>
      </c>
      <c r="W14" s="436" t="str">
        <f>IF(Comp1!W14="","",Comp1!W14)</f>
        <v/>
      </c>
      <c r="X14" s="437" t="str">
        <f>IF(Comp1!X14="","",Comp1!X14)</f>
        <v/>
      </c>
    </row>
    <row r="15" spans="1:24" ht="90.75" thickBot="1" x14ac:dyDescent="0.3">
      <c r="A15" s="599"/>
      <c r="B15" s="443" t="str">
        <f>IF(Comp1!B15="","",Comp1!B15)</f>
        <v>2.1</v>
      </c>
      <c r="C15" s="444" t="str">
        <f>IF(Comp1!C15="","",Comp1!C15)</f>
        <v>Consolidar la Matriz de Riesgos de Corrupción para la vigencia 2019.</v>
      </c>
      <c r="D15" s="444" t="str">
        <f>IF(Comp1!D15="","",Comp1!D15)</f>
        <v xml:space="preserve">Matriz de Riesgos de Corrupción consolidada. </v>
      </c>
      <c r="E15" s="444" t="str">
        <f>IF(Comp1!E15="","",Comp1!E15)</f>
        <v>Subdirección de Mejoramiento Organizacional</v>
      </c>
      <c r="F15" s="3">
        <f>IF(Comp1!F15="","",Comp1!F15)</f>
        <v>43496</v>
      </c>
      <c r="G15" s="408"/>
      <c r="H15" s="445" t="str">
        <f>IF(Comp1!H15="","",Comp1!H15)</f>
        <v/>
      </c>
      <c r="I15" s="446" t="str">
        <f>IF(Comp1!I15="","",Comp1!I15)</f>
        <v>Cumplida (DT)</v>
      </c>
      <c r="J15" s="552" t="str">
        <f>IF(Comp1!J15="","",Comp1!J15)</f>
        <v/>
      </c>
      <c r="K15" s="447" t="str">
        <f>IF(Comp1!K15="","",Comp1!K15)</f>
        <v>Maritza Liliana Beltrán Albadán
Yaneth Burgos Duitama (Acompañamiento)</v>
      </c>
      <c r="L15" s="448" t="str">
        <f>IF(Comp1!L15="","",Comp1!L15)</f>
        <v xml:space="preserve">Se evidencia aprobación  por parte del comité de Gestión y Desempeño (sesión virtual del  30/01/2019).
Evidencia:
- Acta de reunión de sesión virtual del 30/01/2019.
</v>
      </c>
      <c r="M15" s="405" t="str">
        <f>IF(Comp1!M15="","",Comp1!M15)</f>
        <v/>
      </c>
      <c r="N15" s="455" t="str">
        <f>IF(Comp1!N15="","",Comp1!N15)</f>
        <v/>
      </c>
      <c r="O15" s="450" t="str">
        <f>IF(Comp1!O15="","",Comp1!O15)</f>
        <v/>
      </c>
      <c r="P15" s="456" t="str">
        <f>IF(Comp1!P15="","",Comp1!P15)</f>
        <v/>
      </c>
      <c r="Q15" s="457" t="str">
        <f>IF(Comp1!Q15="","",Comp1!Q15)</f>
        <v/>
      </c>
      <c r="R15" s="458" t="str">
        <f>IF(Comp1!R15="","",Comp1!R15)</f>
        <v/>
      </c>
      <c r="S15" s="452" t="str">
        <f>IF(Comp1!S15="","",Comp1!S15)</f>
        <v/>
      </c>
      <c r="T15" s="455" t="str">
        <f>IF(Comp1!T15="","",Comp1!T15)</f>
        <v/>
      </c>
      <c r="U15" s="450" t="str">
        <f>IF(Comp1!U15="","",Comp1!U15)</f>
        <v/>
      </c>
      <c r="V15" s="456" t="str">
        <f>IF(Comp1!V15="","",Comp1!V15)</f>
        <v/>
      </c>
      <c r="W15" s="457" t="str">
        <f>IF(Comp1!W15="","",Comp1!W15)</f>
        <v/>
      </c>
      <c r="X15" s="458" t="str">
        <f>IF(Comp1!X15="","",Comp1!X15)</f>
        <v/>
      </c>
    </row>
    <row r="16" spans="1:24" ht="120.75" thickBot="1" x14ac:dyDescent="0.3">
      <c r="A16" s="599"/>
      <c r="B16" s="443">
        <f>IF(Comp1!B16="","",Comp1!B16)</f>
        <v>2.2000000000000002</v>
      </c>
      <c r="C16" s="444" t="str">
        <f>IF(Comp1!C16="","",Comp1!C16)</f>
        <v xml:space="preserve">Aprobar la Matriz de Riesgos de Corrupción para la vigencia 2019. </v>
      </c>
      <c r="D16" s="444" t="str">
        <f>IF(Comp1!D16="","",Comp1!D16)</f>
        <v>Matriz de Riesgos de Corrupción aprobada por Comité</v>
      </c>
      <c r="E16" s="444" t="str">
        <f>IF(Comp1!E16="","",Comp1!E16)</f>
        <v>Comité Institucional de Gestión y Desempeño / Dirección de Planeación y Control de Gestión</v>
      </c>
      <c r="F16" s="3">
        <f>IF(Comp1!F16="","",Comp1!F16)</f>
        <v>43496</v>
      </c>
      <c r="G16" s="408"/>
      <c r="H16" s="445" t="str">
        <f>IF(Comp1!H16="","",Comp1!H16)</f>
        <v/>
      </c>
      <c r="I16" s="446" t="str">
        <f>IF(Comp1!I16="","",Comp1!I16)</f>
        <v>Cumplida (DT)</v>
      </c>
      <c r="J16" s="552" t="str">
        <f>IF(Comp1!J16="","",Comp1!J16)</f>
        <v/>
      </c>
      <c r="K16" s="447" t="str">
        <f>IF(Comp1!K16="","",Comp1!K16)</f>
        <v>Maritza Liliana Beltrán Albadán
Yaneth Burgos Duitama (Acompañamiento)</v>
      </c>
      <c r="L16" s="448" t="str">
        <f>IF(Comp1!L16="","",Comp1!L16)</f>
        <v xml:space="preserve">Se evidencia aprobación  por parte del comité de Gestión y Desempeño (sesión virtual del  30/01/2019).
Evidencia:
- Acta de reunión de sesión virtual del 30/01/2019.
</v>
      </c>
      <c r="M16" s="405" t="str">
        <f>IF(Comp1!M16="","",Comp1!M16)</f>
        <v/>
      </c>
      <c r="N16" s="455" t="str">
        <f>IF(Comp1!N16="","",Comp1!N16)</f>
        <v/>
      </c>
      <c r="O16" s="450" t="str">
        <f>IF(Comp1!O16="","",Comp1!O16)</f>
        <v/>
      </c>
      <c r="P16" s="456" t="str">
        <f>IF(Comp1!P16="","",Comp1!P16)</f>
        <v/>
      </c>
      <c r="Q16" s="457" t="str">
        <f>IF(Comp1!Q16="","",Comp1!Q16)</f>
        <v/>
      </c>
      <c r="R16" s="458" t="str">
        <f>IF(Comp1!R16="","",Comp1!R16)</f>
        <v/>
      </c>
      <c r="S16" s="452" t="str">
        <f>IF(Comp1!S16="","",Comp1!S16)</f>
        <v/>
      </c>
      <c r="T16" s="455" t="str">
        <f>IF(Comp1!T16="","",Comp1!T16)</f>
        <v/>
      </c>
      <c r="U16" s="450" t="str">
        <f>IF(Comp1!U16="","",Comp1!U16)</f>
        <v/>
      </c>
      <c r="V16" s="456" t="str">
        <f>IF(Comp1!V16="","",Comp1!V16)</f>
        <v/>
      </c>
      <c r="W16" s="457" t="str">
        <f>IF(Comp1!W16="","",Comp1!W16)</f>
        <v/>
      </c>
      <c r="X16" s="458" t="str">
        <f>IF(Comp1!X16="","",Comp1!X16)</f>
        <v/>
      </c>
    </row>
    <row r="17" spans="1:24" ht="105.75" thickBot="1" x14ac:dyDescent="0.3">
      <c r="A17" s="599"/>
      <c r="B17" s="443">
        <f>IF(Comp1!B17="","",Comp1!B17)</f>
        <v>2.2999999999999998</v>
      </c>
      <c r="C17" s="444" t="str">
        <f>IF(Comp1!C17="","",Comp1!C17)</f>
        <v>Realizar mesas de trabajo con los líderes de proceso para la validación y/o actualización de los riesgos de corrupción definidos</v>
      </c>
      <c r="D17" s="444" t="str">
        <f>IF(Comp1!D17="","",Comp1!D17)</f>
        <v>Actas de aprobación de las matrices de riesgos de calidad y corrupción por procesos en la sede de la Dirección General  para la vigencia 2020.</v>
      </c>
      <c r="E17" s="444" t="str">
        <f>IF(Comp1!E17="","",Comp1!E17)</f>
        <v xml:space="preserve">Subdirección de Mejoramiento Organizacional. </v>
      </c>
      <c r="F17" s="3">
        <f>IF(Comp1!F17="","",Comp1!F17)</f>
        <v>43814</v>
      </c>
      <c r="G17" s="408"/>
      <c r="H17" s="445" t="str">
        <f>IF(Comp1!H17="","",Comp1!H17)</f>
        <v/>
      </c>
      <c r="I17" s="446" t="str">
        <f>IF(Comp1!I17="","",Comp1!I17)</f>
        <v>N/A</v>
      </c>
      <c r="J17" s="552" t="str">
        <f>IF(Comp1!J17="","",Comp1!J17)</f>
        <v/>
      </c>
      <c r="K17" s="447" t="str">
        <f>IF(Comp1!K17="","",Comp1!K17)</f>
        <v>Maritza Liliana Beltrán Albadán
Yaneth Burgos Duitama (Acompañamiento)</v>
      </c>
      <c r="L17" s="448" t="str">
        <f>IF(Comp1!L17="","",Comp1!L17)</f>
        <v>La periodicidad del reporte de esta actividad es "Única" sin detallar fecha de inicio.</v>
      </c>
      <c r="M17" s="405" t="str">
        <f>IF(Comp1!M17="","",Comp1!M17)</f>
        <v/>
      </c>
      <c r="N17" s="455" t="str">
        <f>IF(Comp1!N17="","",Comp1!N17)</f>
        <v/>
      </c>
      <c r="O17" s="450" t="str">
        <f>IF(Comp1!O17="","",Comp1!O17)</f>
        <v/>
      </c>
      <c r="P17" s="456" t="str">
        <f>IF(Comp1!P17="","",Comp1!P17)</f>
        <v/>
      </c>
      <c r="Q17" s="457" t="str">
        <f>IF(Comp1!Q17="","",Comp1!Q17)</f>
        <v/>
      </c>
      <c r="R17" s="458" t="str">
        <f>IF(Comp1!R17="","",Comp1!R17)</f>
        <v/>
      </c>
      <c r="S17" s="452" t="str">
        <f>IF(Comp1!S17="","",Comp1!S17)</f>
        <v/>
      </c>
      <c r="T17" s="455" t="str">
        <f>IF(Comp1!T17="","",Comp1!T17)</f>
        <v/>
      </c>
      <c r="U17" s="450" t="str">
        <f>IF(Comp1!U17="","",Comp1!U17)</f>
        <v/>
      </c>
      <c r="V17" s="456" t="str">
        <f>IF(Comp1!V17="","",Comp1!V17)</f>
        <v/>
      </c>
      <c r="W17" s="457" t="str">
        <f>IF(Comp1!W17="","",Comp1!W17)</f>
        <v/>
      </c>
      <c r="X17" s="458" t="str">
        <f>IF(Comp1!X17="","",Comp1!X17)</f>
        <v/>
      </c>
    </row>
    <row r="18" spans="1:24" ht="105.75" thickBot="1" x14ac:dyDescent="0.3">
      <c r="A18" s="599"/>
      <c r="B18" s="443" t="str">
        <f>IF(Comp1!B18="","",Comp1!B18)</f>
        <v>2.4</v>
      </c>
      <c r="C18" s="444" t="str">
        <f>IF(Comp1!C18="","",Comp1!C18)</f>
        <v>Implementación de la herramienta tecnológica para la gestión de riesgos de corrupción para la Sede de la Dirección General</v>
      </c>
      <c r="D18" s="444" t="str">
        <f>IF(Comp1!D18="","",Comp1!D18)</f>
        <v>Informe de implementación de la herramienta tecnológica para los riesgos de corrupción de la Sede de la Dirección General</v>
      </c>
      <c r="E18" s="444" t="str">
        <f>IF(Comp1!E18="","",Comp1!E18)</f>
        <v xml:space="preserve">Subdirección de Mejoramiento Organizacional. </v>
      </c>
      <c r="F18" s="3">
        <f>IF(Comp1!F18="","",Comp1!F18)</f>
        <v>43646</v>
      </c>
      <c r="G18" s="408"/>
      <c r="H18" s="445" t="str">
        <f>IF(Comp1!H18="","",Comp1!H18)</f>
        <v/>
      </c>
      <c r="I18" s="446" t="str">
        <f>IF(Comp1!I18="","",Comp1!I18)</f>
        <v>N/A</v>
      </c>
      <c r="J18" s="552" t="str">
        <f>IF(Comp1!J18="","",Comp1!J18)</f>
        <v/>
      </c>
      <c r="K18" s="447" t="str">
        <f>IF(Comp1!K18="","",Comp1!K18)</f>
        <v>Maritza Liliana Beltrán Albadán
Yaneth Burgos Duitama (Acompañamiento)</v>
      </c>
      <c r="L18" s="448" t="str">
        <f>IF(Comp1!L18="","",Comp1!L18)</f>
        <v>La periodicidad del reporte de esta actividad es "Única" sin detallar fecha de inicio.</v>
      </c>
      <c r="M18" s="405" t="str">
        <f>IF(Comp1!M18="","",Comp1!M18)</f>
        <v/>
      </c>
      <c r="N18" s="455" t="str">
        <f>IF(Comp1!N18="","",Comp1!N18)</f>
        <v/>
      </c>
      <c r="O18" s="450" t="str">
        <f>IF(Comp1!O18="","",Comp1!O18)</f>
        <v/>
      </c>
      <c r="P18" s="456" t="str">
        <f>IF(Comp1!P18="","",Comp1!P18)</f>
        <v/>
      </c>
      <c r="Q18" s="457" t="str">
        <f>IF(Comp1!Q18="","",Comp1!Q18)</f>
        <v/>
      </c>
      <c r="R18" s="458" t="str">
        <f>IF(Comp1!R18="","",Comp1!R18)</f>
        <v/>
      </c>
      <c r="S18" s="452" t="str">
        <f>IF(Comp1!S18="","",Comp1!S18)</f>
        <v/>
      </c>
      <c r="T18" s="455" t="str">
        <f>IF(Comp1!T18="","",Comp1!T18)</f>
        <v/>
      </c>
      <c r="U18" s="450" t="str">
        <f>IF(Comp1!U18="","",Comp1!U18)</f>
        <v/>
      </c>
      <c r="V18" s="456" t="str">
        <f>IF(Comp1!V18="","",Comp1!V18)</f>
        <v/>
      </c>
      <c r="W18" s="457" t="str">
        <f>IF(Comp1!W18="","",Comp1!W18)</f>
        <v/>
      </c>
      <c r="X18" s="458" t="str">
        <f>IF(Comp1!X18="","",Comp1!X18)</f>
        <v/>
      </c>
    </row>
    <row r="19" spans="1:24" s="442" customFormat="1" ht="15.75" thickBot="1" x14ac:dyDescent="0.3">
      <c r="A19" s="599" t="s">
        <v>65</v>
      </c>
      <c r="B19" s="430"/>
      <c r="C19" s="431" t="s">
        <v>116</v>
      </c>
      <c r="D19" s="430"/>
      <c r="E19" s="430"/>
      <c r="F19" s="454"/>
      <c r="G19" s="1"/>
      <c r="H19" s="433">
        <f>IF(Comp1!H19="","",Comp1!H19)</f>
        <v>3</v>
      </c>
      <c r="I19" s="434">
        <f>IF(Comp1!I19="","",Comp1!I19)</f>
        <v>2</v>
      </c>
      <c r="J19" s="435">
        <f>IF(Comp1!J19="","",Comp1!J19)</f>
        <v>0.66666666666666663</v>
      </c>
      <c r="K19" s="433" t="str">
        <f>IF(Comp1!K19="","",Comp1!K19)</f>
        <v/>
      </c>
      <c r="L19" s="434" t="str">
        <f>IF(Comp1!L19="","",Comp1!L19)</f>
        <v/>
      </c>
      <c r="M19" s="438" t="str">
        <f>IF(Comp1!M19="","",Comp1!M19)</f>
        <v/>
      </c>
      <c r="N19" s="433">
        <f>IF(Comp1!N19="","",Comp1!N19)</f>
        <v>0</v>
      </c>
      <c r="O19" s="439">
        <f>IF(Comp1!O19="","",Comp1!O19)</f>
        <v>0</v>
      </c>
      <c r="P19" s="441" t="str">
        <f>IF(Comp1!P19="","",Comp1!P19)</f>
        <v>No se programaron actividades relacionadas con este objetivo</v>
      </c>
      <c r="Q19" s="436" t="str">
        <f>IF(Comp1!Q19="","",Comp1!Q19)</f>
        <v/>
      </c>
      <c r="R19" s="437" t="str">
        <f>IF(Comp1!R19="","",Comp1!R19)</f>
        <v/>
      </c>
      <c r="S19" s="440" t="str">
        <f>IF(Comp1!S19="","",Comp1!S19)</f>
        <v/>
      </c>
      <c r="T19" s="433">
        <f>IF(Comp1!T19="","",Comp1!T19)</f>
        <v>0</v>
      </c>
      <c r="U19" s="439">
        <f>IF(Comp1!U19="","",Comp1!U19)</f>
        <v>0</v>
      </c>
      <c r="V19" s="441" t="str">
        <f>IF(Comp1!V19="","",Comp1!V19)</f>
        <v>No se programaron actividades relacionadas con este objetivo</v>
      </c>
      <c r="W19" s="436" t="str">
        <f>IF(Comp1!W19="","",Comp1!W19)</f>
        <v/>
      </c>
      <c r="X19" s="437" t="str">
        <f>IF(Comp1!X19="","",Comp1!X19)</f>
        <v/>
      </c>
    </row>
    <row r="20" spans="1:24" ht="90.75" thickBot="1" x14ac:dyDescent="0.3">
      <c r="A20" s="599"/>
      <c r="B20" s="443" t="str">
        <f>IF(Comp1!B20="","",Comp1!B20)</f>
        <v>3.1.</v>
      </c>
      <c r="C20" s="444" t="str">
        <f>IF(Comp1!C20="","",Comp1!C20)</f>
        <v>Publicar la Matriz de Riesgos de Corrupción vigencia 2019.</v>
      </c>
      <c r="D20" s="444" t="str">
        <f>IF(Comp1!D20="","",Comp1!D20)</f>
        <v>Matriz de Riesgos de Corrupción Publicada</v>
      </c>
      <c r="E20" s="444" t="str">
        <f>IF(Comp1!E20="","",Comp1!E20)</f>
        <v/>
      </c>
      <c r="F20" s="3">
        <f>IF(Comp1!F20="","",Comp1!F20)</f>
        <v>43496</v>
      </c>
      <c r="G20" s="408"/>
      <c r="H20" s="445" t="str">
        <f>IF(Comp1!H20="","",Comp1!H20)</f>
        <v/>
      </c>
      <c r="I20" s="446" t="str">
        <f>IF(Comp1!I20="","",Comp1!I20)</f>
        <v>Cumplida (DT)</v>
      </c>
      <c r="J20" s="552" t="str">
        <f>IF(Comp1!J20="","",Comp1!J20)</f>
        <v/>
      </c>
      <c r="K20" s="447" t="str">
        <f>IF(Comp1!K20="","",Comp1!K20)</f>
        <v>Maritza Liliana Beltrán Albadán
Yaneth Burgos Duitama (Acompañamiento)</v>
      </c>
      <c r="L20" s="448" t="str">
        <f>IF(Comp1!L20="","",Comp1!L20)</f>
        <v>Se evidencia aprobación  por parte del comité de Gestión y Desempeño (sesión virtual del  30/01/2019) adicionalmente, se evidenció la publicación de la matriz al 31 de enero de 2019.
Evidencia:
- Acta de reunión de sesión virtual del 30/01/2019.
- https://www.icbf.gov.co/gestion-transparencia/transparencia/planeacion/plan-anticorrupcion</v>
      </c>
      <c r="M20" s="405" t="str">
        <f>IF(Comp1!M20="","",Comp1!M20)</f>
        <v/>
      </c>
      <c r="N20" s="455" t="str">
        <f>IF(Comp1!N20="","",Comp1!N20)</f>
        <v/>
      </c>
      <c r="O20" s="450" t="str">
        <f>IF(Comp1!O20="","",Comp1!O20)</f>
        <v/>
      </c>
      <c r="P20" s="457" t="str">
        <f>IF(Comp1!P20="","",Comp1!P20)</f>
        <v/>
      </c>
      <c r="Q20" s="456" t="str">
        <f>IF(Comp1!Q20="","",Comp1!Q20)</f>
        <v/>
      </c>
      <c r="R20" s="458" t="str">
        <f>IF(Comp1!R20="","",Comp1!R20)</f>
        <v/>
      </c>
      <c r="S20" s="452" t="str">
        <f>IF(Comp1!S20="","",Comp1!S20)</f>
        <v/>
      </c>
      <c r="T20" s="455" t="str">
        <f>IF(Comp1!T20="","",Comp1!T20)</f>
        <v/>
      </c>
      <c r="U20" s="450" t="str">
        <f>IF(Comp1!U20="","",Comp1!U20)</f>
        <v/>
      </c>
      <c r="V20" s="457" t="str">
        <f>IF(Comp1!V20="","",Comp1!V20)</f>
        <v/>
      </c>
      <c r="W20" s="456" t="str">
        <f>IF(Comp1!W20="","",Comp1!W20)</f>
        <v/>
      </c>
      <c r="X20" s="458" t="str">
        <f>IF(Comp1!X20="","",Comp1!X20)</f>
        <v/>
      </c>
    </row>
    <row r="21" spans="1:24" ht="135.75" thickBot="1" x14ac:dyDescent="0.3">
      <c r="A21" s="599"/>
      <c r="B21" s="443">
        <f>IF(Comp1!B21="","",Comp1!B21)</f>
        <v>3.2</v>
      </c>
      <c r="C21" s="444" t="str">
        <f>IF(Comp1!C21="","",Comp1!C21)</f>
        <v>Publicar y divulgar la Política de Riesgos Actualizada.</v>
      </c>
      <c r="D21" s="444" t="str">
        <f>IF(Comp1!D21="","",Comp1!D21)</f>
        <v>Política de Riesgos publicada y divulgada.</v>
      </c>
      <c r="E21" s="444" t="str">
        <f>IF(Comp1!E21="","",Comp1!E21)</f>
        <v/>
      </c>
      <c r="F21" s="3">
        <f>IF(Comp1!F21="","",Comp1!F21)</f>
        <v>43524</v>
      </c>
      <c r="G21" s="408"/>
      <c r="H21" s="445" t="str">
        <f>IF(Comp1!H21="","",Comp1!H21)</f>
        <v/>
      </c>
      <c r="I21" s="446" t="str">
        <f>IF(Comp1!I21="","",Comp1!I21)</f>
        <v>Cumplida (DT)</v>
      </c>
      <c r="J21" s="552" t="str">
        <f>IF(Comp1!J21="","",Comp1!J21)</f>
        <v/>
      </c>
      <c r="K21" s="447" t="str">
        <f>IF(Comp1!K21="","",Comp1!K21)</f>
        <v>Maritza Liliana Beltrán Albadán
Yaneth Burgos Duitama (Acompañamiento)</v>
      </c>
      <c r="L21" s="448" t="str">
        <f>IF(Comp1!L21="","",Comp1!L21)</f>
        <v xml:space="preserve">Teniendo en cuenta la actividad programada al primer cuatrimestre se encontró que  las evidencias dan cuenta de la divulgación y publicación de la política de riesgos de corrupción.
Evidencia:
1. Listado de asistencia  socialización de la política 25/01/2019, 26/01/2019 - videoconferencia con los épicos de los procesos y los referentes de calidad de las regionales.
2. Boletín Vive  ICBF N° 53-2019  4 al 10 de febrero  
3, Publicación en la Intranet https://intranet.icbf.gov.co/sistema-integrado-de-gestion
4. Presentación política de gestión del Riesgo en  power point </v>
      </c>
      <c r="M21" s="405" t="str">
        <f>IF(Comp1!M21="","",Comp1!M21)</f>
        <v/>
      </c>
      <c r="N21" s="455" t="str">
        <f>IF(Comp1!N21="","",Comp1!N21)</f>
        <v/>
      </c>
      <c r="O21" s="450" t="str">
        <f>IF(Comp1!O21="","",Comp1!O21)</f>
        <v/>
      </c>
      <c r="P21" s="457" t="str">
        <f>IF(Comp1!P21="","",Comp1!P21)</f>
        <v/>
      </c>
      <c r="Q21" s="456" t="str">
        <f>IF(Comp1!Q21="","",Comp1!Q21)</f>
        <v/>
      </c>
      <c r="R21" s="458" t="str">
        <f>IF(Comp1!R21="","",Comp1!R21)</f>
        <v/>
      </c>
      <c r="S21" s="452" t="str">
        <f>IF(Comp1!S21="","",Comp1!S21)</f>
        <v/>
      </c>
      <c r="T21" s="455" t="str">
        <f>IF(Comp1!T21="","",Comp1!T21)</f>
        <v/>
      </c>
      <c r="U21" s="450" t="str">
        <f>IF(Comp1!U21="","",Comp1!U21)</f>
        <v/>
      </c>
      <c r="V21" s="457" t="str">
        <f>IF(Comp1!V21="","",Comp1!V21)</f>
        <v/>
      </c>
      <c r="W21" s="456" t="str">
        <f>IF(Comp1!W21="","",Comp1!W21)</f>
        <v/>
      </c>
      <c r="X21" s="458" t="str">
        <f>IF(Comp1!X21="","",Comp1!X21)</f>
        <v/>
      </c>
    </row>
    <row r="22" spans="1:24" ht="135.75" thickBot="1" x14ac:dyDescent="0.3">
      <c r="A22" s="599"/>
      <c r="B22" s="443">
        <f>IF(Comp1!B22="","",Comp1!B22)</f>
        <v>3.3</v>
      </c>
      <c r="C22" s="444" t="str">
        <f>IF(Comp1!C22="","",Comp1!C22)</f>
        <v>Divulgar información sobre  riesgos de corrupción de la Entidad a las partes interesadas</v>
      </c>
      <c r="D22" s="444" t="str">
        <f>IF(Comp1!D22="","",Comp1!D22)</f>
        <v>Piezas de Divulgación de información en la WEB y en el Boletín</v>
      </c>
      <c r="E22" s="444" t="str">
        <f>IF(Comp1!E22="","",Comp1!E22)</f>
        <v/>
      </c>
      <c r="F22" s="3">
        <f>IF(Comp1!F22="","",Comp1!F22)</f>
        <v>43826</v>
      </c>
      <c r="G22" s="408"/>
      <c r="H22" s="445" t="str">
        <f>IF(Comp1!H22="","",Comp1!H22)</f>
        <v/>
      </c>
      <c r="I22" s="446" t="str">
        <f>IF(Comp1!I22="","",Comp1!I22)</f>
        <v>En Avance</v>
      </c>
      <c r="J22" s="552" t="str">
        <f>IF(Comp1!J22="","",Comp1!J22)</f>
        <v/>
      </c>
      <c r="K22" s="447" t="str">
        <f>IF(Comp1!K22="","",Comp1!K22)</f>
        <v>Maritza Liliana Beltrán Albadán
Yaneth Burgos Duitama (Acompañamiento)</v>
      </c>
      <c r="L22" s="448" t="str">
        <f>IF(Comp1!L22="","",Comp1!L22)</f>
        <v xml:space="preserve">Se evidencio que la actividad  "Divulgar información sobre  riesgos de corrupción de la Entidad a las partes interesadas" se encuentra en avance y que los soportes allegados dan cuenta de su nivel de desarrollo.
Evidencia:
1. Correo electrónico del 08/02/19 con Boletín # 53 el cual contiene Política de Riesgos y Riesgo de corrupción # 12 
2. Correo electrónico 30/01/2019  Boletín Vive  ICBF N° 52-2019    el cual contiene el riesgo numero 11 
3. Correo electrónico 15/02/2019. Boletín Vive ICBF N° 54 _ el cual contiene el riesgo número 13
4. Correo electrónico 11/03/2019. Boletín Vive ICBF N° 57 el cual contiene el riesgo numero 15.
5. Correo electrónico 30/04/2019 El cual contiene información monitoreo a los riesgos de corrupción </v>
      </c>
      <c r="M22" s="405" t="str">
        <f>IF(Comp1!M22="","",Comp1!M22)</f>
        <v/>
      </c>
      <c r="N22" s="455" t="str">
        <f>IF(Comp1!N22="","",Comp1!N22)</f>
        <v/>
      </c>
      <c r="O22" s="450" t="str">
        <f>IF(Comp1!O22="","",Comp1!O22)</f>
        <v/>
      </c>
      <c r="P22" s="457" t="str">
        <f>IF(Comp1!P22="","",Comp1!P22)</f>
        <v/>
      </c>
      <c r="Q22" s="456" t="str">
        <f>IF(Comp1!Q22="","",Comp1!Q22)</f>
        <v/>
      </c>
      <c r="R22" s="448" t="str">
        <f>IF(Comp1!R22="","",Comp1!R22)</f>
        <v/>
      </c>
      <c r="S22" s="452" t="str">
        <f>IF(Comp1!S22="","",Comp1!S22)</f>
        <v/>
      </c>
      <c r="T22" s="455" t="str">
        <f>IF(Comp1!T22="","",Comp1!T22)</f>
        <v/>
      </c>
      <c r="U22" s="450" t="str">
        <f>IF(Comp1!U22="","",Comp1!U22)</f>
        <v/>
      </c>
      <c r="V22" s="457" t="str">
        <f>IF(Comp1!V22="","",Comp1!V22)</f>
        <v/>
      </c>
      <c r="W22" s="456" t="str">
        <f>IF(Comp1!W22="","",Comp1!W22)</f>
        <v/>
      </c>
      <c r="X22" s="458" t="str">
        <f>IF(Comp1!X22="","",Comp1!X22)</f>
        <v/>
      </c>
    </row>
    <row r="23" spans="1:24" s="442" customFormat="1" ht="90.75" thickBot="1" x14ac:dyDescent="0.3">
      <c r="A23" s="598" t="s">
        <v>66</v>
      </c>
      <c r="B23" s="430"/>
      <c r="C23" s="431" t="s">
        <v>117</v>
      </c>
      <c r="D23" s="430"/>
      <c r="E23" s="430"/>
      <c r="F23" s="454"/>
      <c r="G23" s="1"/>
      <c r="H23" s="433">
        <f>IF(Comp1!H23="","",Comp1!H23)</f>
        <v>0</v>
      </c>
      <c r="I23" s="434">
        <f>IF(Comp1!I23="","",Comp1!I23)</f>
        <v>0</v>
      </c>
      <c r="J23" s="435" t="str">
        <f>IF(Comp1!J23="","",Comp1!J23)</f>
        <v>No se programaron actividades relacionadas con este objetivo</v>
      </c>
      <c r="K23" s="460" t="str">
        <f>IF(Comp1!K23="","",Comp1!K23)</f>
        <v/>
      </c>
      <c r="L23" s="437" t="str">
        <f>IF(Comp1!L23="","",Comp1!L23)</f>
        <v/>
      </c>
      <c r="M23" s="438" t="str">
        <f>IF(Comp1!M23="","",Comp1!M23)</f>
        <v/>
      </c>
      <c r="N23" s="433">
        <f>IF(Comp1!N23="","",Comp1!N23)</f>
        <v>0</v>
      </c>
      <c r="O23" s="439">
        <f>IF(Comp1!O23="","",Comp1!O23)</f>
        <v>0</v>
      </c>
      <c r="P23" s="435" t="str">
        <f>IF(Comp1!P23="","",Comp1!P23)</f>
        <v>No se programaron actividades relacionadas con este objetivo</v>
      </c>
      <c r="Q23" s="436" t="str">
        <f>IF(Comp1!Q23="","",Comp1!Q23)</f>
        <v/>
      </c>
      <c r="R23" s="437" t="str">
        <f>IF(Comp1!R23="","",Comp1!R23)</f>
        <v/>
      </c>
      <c r="S23" s="440" t="str">
        <f>IF(Comp1!S23="","",Comp1!S23)</f>
        <v/>
      </c>
      <c r="T23" s="433">
        <f>IF(Comp1!T23="","",Comp1!T23)</f>
        <v>0</v>
      </c>
      <c r="U23" s="439">
        <f>IF(Comp1!U23="","",Comp1!U23)</f>
        <v>0</v>
      </c>
      <c r="V23" s="441" t="str">
        <f>IF(Comp1!V23="","",Comp1!V23)</f>
        <v>No se programaron actividades relacionadas con este objetivo</v>
      </c>
      <c r="W23" s="436" t="str">
        <f>IF(Comp1!W23="","",Comp1!W23)</f>
        <v/>
      </c>
      <c r="X23" s="437" t="str">
        <f>IF(Comp1!X23="","",Comp1!X23)</f>
        <v/>
      </c>
    </row>
    <row r="24" spans="1:24" ht="105.75" thickBot="1" x14ac:dyDescent="0.3">
      <c r="A24" s="599"/>
      <c r="B24" s="443" t="str">
        <f>IF(Comp1!B24="","",Comp1!B24)</f>
        <v>4.1.</v>
      </c>
      <c r="C24" s="444" t="str">
        <f>IF(Comp1!C24="","",Comp1!C24)</f>
        <v>Realizar seguimiento y monitoreo a la gestión de riesgos de corrupción</v>
      </c>
      <c r="D24" s="444" t="str">
        <f>IF(Comp1!D24="","",Comp1!D24)</f>
        <v xml:space="preserve">Reporte del seguimiento realizado. </v>
      </c>
      <c r="E24" s="444" t="str">
        <f>IF(Comp1!E24="","",Comp1!E24)</f>
        <v>Lideres de Proceso
Subdirección de Mejoramiento Organizacional</v>
      </c>
      <c r="F24" s="3">
        <f>IF(Comp1!F24="","",Comp1!F24)</f>
        <v>43826</v>
      </c>
      <c r="G24" s="408"/>
      <c r="H24" s="455" t="str">
        <f>IF(Comp1!H24="","",Comp1!H24)</f>
        <v/>
      </c>
      <c r="I24" s="446" t="str">
        <f>IF(Comp1!I24="","",Comp1!I24)</f>
        <v>En Avance</v>
      </c>
      <c r="J24" s="496" t="str">
        <f>IF(Comp1!J24="","",Comp1!J24)</f>
        <v/>
      </c>
      <c r="K24" s="459" t="str">
        <f>IF(Comp1!K24="","",Comp1!K24)</f>
        <v>Maritza Liliana Beltrán Albadán
Yaneth Burgos Duitama (Acompañamiento)</v>
      </c>
      <c r="L24" s="458" t="str">
        <f>IF(Comp1!L24="","",Comp1!L24)</f>
        <v>Se observa avance y monitoreo a  la gestión de riesgo de corrupción para los meses de febrero y marzo de 2019. 
Evidencia 
1. Correo electrónico del  01/03/2019 y el 02/04/2019 solicitando nivel y cargue de evidencias en el repositorio de los planes de tratamiento a corte de los meses de marzo y abril.
2. Soportes al seguimiento y monitoreo a los riesgos en corrupción en el repositorio \\icbf.gov.co\FS_DPC\SMO\MC\Gestion de Riesgos\SDG\2019\SEG_CONTROL_2019\1. DE\DE1</v>
      </c>
      <c r="M24" s="405" t="str">
        <f>IF(Comp1!M24="","",Comp1!M24)</f>
        <v/>
      </c>
      <c r="N24" s="455" t="str">
        <f>IF(Comp1!N24="","",Comp1!N24)</f>
        <v/>
      </c>
      <c r="O24" s="450" t="str">
        <f>IF(Comp1!O24="","",Comp1!O24)</f>
        <v/>
      </c>
      <c r="P24" s="457" t="str">
        <f>IF(Comp1!P24="","",Comp1!P24)</f>
        <v/>
      </c>
      <c r="Q24" s="456" t="str">
        <f>IF(Comp1!Q24="","",Comp1!Q24)</f>
        <v/>
      </c>
      <c r="R24" s="448" t="str">
        <f>IF(Comp1!R24="","",Comp1!R24)</f>
        <v/>
      </c>
      <c r="S24" s="452" t="str">
        <f>IF(Comp1!S24="","",Comp1!S24)</f>
        <v/>
      </c>
      <c r="T24" s="455" t="str">
        <f>IF(Comp1!T24="","",Comp1!T24)</f>
        <v/>
      </c>
      <c r="U24" s="450" t="str">
        <f>IF(Comp1!U24="","",Comp1!U24)</f>
        <v/>
      </c>
      <c r="V24" s="457" t="str">
        <f>IF(Comp1!V24="","",Comp1!V24)</f>
        <v/>
      </c>
      <c r="W24" s="456" t="str">
        <f>IF(Comp1!W24="","",Comp1!W24)</f>
        <v/>
      </c>
      <c r="X24" s="458" t="str">
        <f>IF(Comp1!X24="","",Comp1!X24)</f>
        <v/>
      </c>
    </row>
    <row r="25" spans="1:24" ht="90.75" thickBot="1" x14ac:dyDescent="0.3">
      <c r="A25" s="599"/>
      <c r="B25" s="443" t="str">
        <f>IF(Comp1!B25="","",Comp1!B25)</f>
        <v>4.2</v>
      </c>
      <c r="C25" s="444" t="str">
        <f>IF(Comp1!C25="","",Comp1!C25)</f>
        <v>Realizar monitoreo a la  materialización de riesgos de corrupción y verificar de ser necesario las acciones correctivas derivadas</v>
      </c>
      <c r="D25" s="444" t="str">
        <f>IF(Comp1!D25="","",Comp1!D25)</f>
        <v xml:space="preserve">Correos electrónicos, archivo de Excel que evidencia el monitoreo a la materialización de riesgos de corrupción. </v>
      </c>
      <c r="E25" s="444" t="str">
        <f>IF(Comp1!E25="","",Comp1!E25)</f>
        <v xml:space="preserve">Subdirección de Mejoramiento Organizacional. </v>
      </c>
      <c r="F25" s="3" t="str">
        <f>IF(Comp1!F25="","",Comp1!F25)</f>
        <v>30-05-19
30-09-19
27-12-19</v>
      </c>
      <c r="G25" s="408"/>
      <c r="H25" s="455" t="str">
        <f>IF(Comp1!H25="","",Comp1!H25)</f>
        <v/>
      </c>
      <c r="I25" s="446" t="str">
        <f>IF(Comp1!I25="","",Comp1!I25)</f>
        <v>En Avance</v>
      </c>
      <c r="J25" s="496" t="str">
        <f>IF(Comp1!J25="","",Comp1!J25)</f>
        <v/>
      </c>
      <c r="K25" s="459" t="str">
        <f>IF(Comp1!K25="","",Comp1!K25)</f>
        <v>Maritza Liliana Beltrán Albadán
Yaneth Burgos Duitama (Acompañamiento)</v>
      </c>
      <c r="L25" s="458" t="str">
        <f>IF(Comp1!L25="","",Comp1!L25)</f>
        <v>A corte  de 30 de abril de 2019 no se presentan riesgos de corrupción materializados según soportes de monitoreo y seguimiento presentados. 
Evidencia 
1. Matriz de seguimiento de riesgo materializado 2019 con información de corte de seguimiento a 30 de marzo de 2019 donde se evidencia que no se  reporta   seguimiento al riesgo "TH6+Impunidad:  Promover, inducir y/o provocar actuaciones administrativas atendiendo intereses personales o de un tercero" del proceso de Gestión de talento humano" y no se hizo seguimiento al diseño y ejecución de los controles por no presentar controles en la matriz de riesgos.</v>
      </c>
      <c r="M25" s="405" t="str">
        <f>IF(Comp1!M25="","",Comp1!M25)</f>
        <v/>
      </c>
      <c r="N25" s="455" t="str">
        <f>IF(Comp1!N25="","",Comp1!N25)</f>
        <v/>
      </c>
      <c r="O25" s="450" t="str">
        <f>IF(Comp1!O25="","",Comp1!O25)</f>
        <v/>
      </c>
      <c r="P25" s="457" t="str">
        <f>IF(Comp1!P25="","",Comp1!P25)</f>
        <v/>
      </c>
      <c r="Q25" s="456" t="str">
        <f>IF(Comp1!Q25="","",Comp1!Q25)</f>
        <v/>
      </c>
      <c r="R25" s="448" t="str">
        <f>IF(Comp1!R25="","",Comp1!R25)</f>
        <v/>
      </c>
      <c r="S25" s="452" t="str">
        <f>IF(Comp1!S25="","",Comp1!S25)</f>
        <v/>
      </c>
      <c r="T25" s="455" t="str">
        <f>IF(Comp1!T25="","",Comp1!T25)</f>
        <v/>
      </c>
      <c r="U25" s="450" t="str">
        <f>IF(Comp1!U25="","",Comp1!U25)</f>
        <v/>
      </c>
      <c r="V25" s="457" t="str">
        <f>IF(Comp1!V25="","",Comp1!V25)</f>
        <v/>
      </c>
      <c r="W25" s="456" t="str">
        <f>IF(Comp1!W25="","",Comp1!W25)</f>
        <v/>
      </c>
      <c r="X25" s="458" t="str">
        <f>IF(Comp1!X25="","",Comp1!X25)</f>
        <v/>
      </c>
    </row>
    <row r="26" spans="1:24" ht="105.75" thickBot="1" x14ac:dyDescent="0.3">
      <c r="A26" s="599"/>
      <c r="B26" s="443" t="str">
        <f>IF(Comp1!B26="","",Comp1!B26)</f>
        <v>4.3</v>
      </c>
      <c r="C26" s="444" t="str">
        <f>IF(Comp1!C26="","",Comp1!C26)</f>
        <v xml:space="preserve">Realizar monitoreo a los controles definidos en las matrices de riesgos de corrupción </v>
      </c>
      <c r="D26" s="444" t="str">
        <f>IF(Comp1!D26="","",Comp1!D26)</f>
        <v xml:space="preserve">Correos electrónicos, archivo de Excel que evidencia el monitoreo  a los controles de los riesgos de corrupción. </v>
      </c>
      <c r="E26" s="444" t="str">
        <f>IF(Comp1!E26="","",Comp1!E26)</f>
        <v xml:space="preserve">Subdirección de Mejoramiento Organizacional. </v>
      </c>
      <c r="F26" s="3" t="str">
        <f>IF(Comp1!F26="","",Comp1!F26)</f>
        <v>30-05-19
30-09-19
27-12-19</v>
      </c>
      <c r="G26" s="408"/>
      <c r="H26" s="455" t="str">
        <f>IF(Comp1!H26="","",Comp1!H26)</f>
        <v/>
      </c>
      <c r="I26" s="446" t="str">
        <f>IF(Comp1!I26="","",Comp1!I26)</f>
        <v>En Avance</v>
      </c>
      <c r="J26" s="496" t="str">
        <f>IF(Comp1!J26="","",Comp1!J26)</f>
        <v/>
      </c>
      <c r="K26" s="459" t="str">
        <f>IF(Comp1!K26="","",Comp1!K26)</f>
        <v>Maritza Liliana Beltrán Albadán
Yaneth Burgos Duitama (Acompañamiento)</v>
      </c>
      <c r="L26" s="458" t="str">
        <f>IF(Comp1!L26="","",Comp1!L26)</f>
        <v xml:space="preserve">Se evidencia que para la actividad monitoreo a los controles definidos en las matrices de riesgos de corrupción se realizo el respectivo monitoreo.
Evidencia: 
Informe  de seguimiento a la materialización de los riesgos de los procesos y los controles asociados, donde da cuenta del seguimiento a Riesgos materializados y acciones correctivas y/o servicios no conformes abiertos, Controles revisados por la SMO que no son ejecutados por sus responsables.,Controles revisados por la SMO que no cumplen la periodicidad establecida., Controles revisados por la SMO donde se visualiza que la evidencia no está completa, Controles revisados por la SMO que se recomienda revisar. Como resultado de la revsión la SMO sugiere hacer mesas de trabajo con el fin de fortalecer los controles </v>
      </c>
      <c r="M26" s="405" t="str">
        <f>IF(Comp1!M26="","",Comp1!M26)</f>
        <v/>
      </c>
      <c r="N26" s="455" t="str">
        <f>IF(Comp1!N26="","",Comp1!N26)</f>
        <v/>
      </c>
      <c r="O26" s="450" t="str">
        <f>IF(Comp1!O26="","",Comp1!O26)</f>
        <v/>
      </c>
      <c r="P26" s="457" t="str">
        <f>IF(Comp1!P26="","",Comp1!P26)</f>
        <v/>
      </c>
      <c r="Q26" s="456" t="str">
        <f>IF(Comp1!Q26="","",Comp1!Q26)</f>
        <v/>
      </c>
      <c r="R26" s="448" t="str">
        <f>IF(Comp1!R26="","",Comp1!R26)</f>
        <v/>
      </c>
      <c r="S26" s="452" t="str">
        <f>IF(Comp1!S26="","",Comp1!S26)</f>
        <v/>
      </c>
      <c r="T26" s="455" t="str">
        <f>IF(Comp1!T26="","",Comp1!T26)</f>
        <v/>
      </c>
      <c r="U26" s="450" t="str">
        <f>IF(Comp1!U26="","",Comp1!U26)</f>
        <v/>
      </c>
      <c r="V26" s="457" t="str">
        <f>IF(Comp1!V26="","",Comp1!V26)</f>
        <v/>
      </c>
      <c r="W26" s="456" t="str">
        <f>IF(Comp1!W26="","",Comp1!W26)</f>
        <v/>
      </c>
      <c r="X26" s="458" t="str">
        <f>IF(Comp1!X26="","",Comp1!X26)</f>
        <v/>
      </c>
    </row>
    <row r="27" spans="1:24" ht="90.75" thickBot="1" x14ac:dyDescent="0.3">
      <c r="A27" s="606"/>
      <c r="B27" s="443" t="str">
        <f>IF(Comp1!B27="","",Comp1!B27)</f>
        <v>4.4</v>
      </c>
      <c r="C27" s="444" t="str">
        <f>IF(Comp1!C27="","",Comp1!C27)</f>
        <v>Consolidar el indicador de riesgos</v>
      </c>
      <c r="D27" s="444" t="str">
        <f>IF(Comp1!D27="","",Comp1!D27)</f>
        <v>Indicador de riesgos informado a los lideres de proceso</v>
      </c>
      <c r="E27" s="444" t="str">
        <f>IF(Comp1!E27="","",Comp1!E27)</f>
        <v xml:space="preserve">Subdirección de Mejoramiento Organizacional. </v>
      </c>
      <c r="F27" s="3" t="str">
        <f>IF(Comp1!F27="","",Comp1!F27)</f>
        <v>30-05-19
30-09-19
30-01-20</v>
      </c>
      <c r="G27" s="408"/>
      <c r="H27" s="455" t="str">
        <f>IF(Comp1!H27="","",Comp1!H27)</f>
        <v/>
      </c>
      <c r="I27" s="446" t="str">
        <f>IF(Comp1!I27="","",Comp1!I27)</f>
        <v>N/A</v>
      </c>
      <c r="J27" s="496" t="str">
        <f>IF(Comp1!J27="","",Comp1!J27)</f>
        <v/>
      </c>
      <c r="K27" s="459" t="str">
        <f>IF(Comp1!K27="","",Comp1!K27)</f>
        <v>Maritza Liliana Beltrán Albadán
Yaneth Burgos Duitama (Acompañamiento)</v>
      </c>
      <c r="L27" s="458" t="str">
        <f>IF(Comp1!L27="","",Comp1!L27)</f>
        <v>La periodicidad del reporte de esta actividad es cuatrimestral y se reportará desde el mes de mayo/19.</v>
      </c>
      <c r="M27" s="405" t="str">
        <f>IF(Comp1!M27="","",Comp1!M27)</f>
        <v/>
      </c>
      <c r="N27" s="455" t="str">
        <f>IF(Comp1!N27="","",Comp1!N27)</f>
        <v/>
      </c>
      <c r="O27" s="450" t="str">
        <f>IF(Comp1!O27="","",Comp1!O27)</f>
        <v/>
      </c>
      <c r="P27" s="457" t="str">
        <f>IF(Comp1!P27="","",Comp1!P27)</f>
        <v/>
      </c>
      <c r="Q27" s="456" t="str">
        <f>IF(Comp1!Q27="","",Comp1!Q27)</f>
        <v/>
      </c>
      <c r="R27" s="448" t="str">
        <f>IF(Comp1!R27="","",Comp1!R27)</f>
        <v/>
      </c>
      <c r="S27" s="452" t="str">
        <f>IF(Comp1!S27="","",Comp1!S27)</f>
        <v/>
      </c>
      <c r="T27" s="455" t="str">
        <f>IF(Comp1!T27="","",Comp1!T27)</f>
        <v/>
      </c>
      <c r="U27" s="450" t="str">
        <f>IF(Comp1!U27="","",Comp1!U27)</f>
        <v/>
      </c>
      <c r="V27" s="457" t="str">
        <f>IF(Comp1!V27="","",Comp1!V27)</f>
        <v/>
      </c>
      <c r="W27" s="456" t="str">
        <f>IF(Comp1!W27="","",Comp1!W27)</f>
        <v/>
      </c>
      <c r="X27" s="458" t="str">
        <f>IF(Comp1!X27="","",Comp1!X27)</f>
        <v/>
      </c>
    </row>
    <row r="28" spans="1:24" s="442" customFormat="1" ht="75.75" customHeight="1" thickBot="1" x14ac:dyDescent="0.3">
      <c r="A28" s="598" t="s">
        <v>67</v>
      </c>
      <c r="B28" s="430"/>
      <c r="C28" s="431" t="s">
        <v>118</v>
      </c>
      <c r="D28" s="430"/>
      <c r="E28" s="430"/>
      <c r="F28" s="454"/>
      <c r="G28" s="1"/>
      <c r="H28" s="433">
        <f>IF(Comp1!H28="","",Comp1!H28)</f>
        <v>0</v>
      </c>
      <c r="I28" s="434">
        <f>IF(Comp1!I28="","",Comp1!I28)</f>
        <v>0</v>
      </c>
      <c r="J28" s="435" t="str">
        <f>IF(Comp1!J28="","",Comp1!J28)</f>
        <v>No se programaron actividades relacionadas con este objetivo</v>
      </c>
      <c r="K28" s="460" t="str">
        <f>IF(Comp1!K28="","",Comp1!K28)</f>
        <v/>
      </c>
      <c r="L28" s="437" t="str">
        <f>IF(Comp1!L28="","",Comp1!L28)</f>
        <v/>
      </c>
      <c r="M28" s="438" t="str">
        <f>IF(Comp1!M28="","",Comp1!M28)</f>
        <v/>
      </c>
      <c r="N28" s="433">
        <f>IF(Comp1!N28="","",Comp1!N28)</f>
        <v>0</v>
      </c>
      <c r="O28" s="439">
        <f>IF(Comp1!O28="","",Comp1!O28)</f>
        <v>0</v>
      </c>
      <c r="P28" s="435" t="str">
        <f>IF(Comp1!P28="","",Comp1!P28)</f>
        <v>No se programaron actividades relacionadas con este objetivo</v>
      </c>
      <c r="Q28" s="436" t="str">
        <f>IF(Comp1!Q28="","",Comp1!Q28)</f>
        <v/>
      </c>
      <c r="R28" s="437" t="str">
        <f>IF(Comp1!R28="","",Comp1!R28)</f>
        <v/>
      </c>
      <c r="S28" s="440" t="str">
        <f>IF(Comp1!S28="","",Comp1!S28)</f>
        <v/>
      </c>
      <c r="T28" s="433">
        <f>IF(Comp1!T28="","",Comp1!T28)</f>
        <v>0</v>
      </c>
      <c r="U28" s="439">
        <f>IF(Comp1!U28="","",Comp1!U28)</f>
        <v>0</v>
      </c>
      <c r="V28" s="441" t="str">
        <f>IF(Comp1!V28="","",Comp1!V28)</f>
        <v>No se programaron actividades relacionadas con este objetivo</v>
      </c>
      <c r="W28" s="436" t="str">
        <f>IF(Comp1!W28="","",Comp1!W28)</f>
        <v/>
      </c>
      <c r="X28" s="437" t="str">
        <f>IF(Comp1!X28="","",Comp1!X28)</f>
        <v/>
      </c>
    </row>
    <row r="29" spans="1:24" ht="90.75" thickBot="1" x14ac:dyDescent="0.3">
      <c r="A29" s="599"/>
      <c r="B29" s="443" t="str">
        <f>IF(Comp1!B29="","",Comp1!B29)</f>
        <v>5.1</v>
      </c>
      <c r="C29" s="444" t="str">
        <f>IF(Comp1!C29="","",Comp1!C29)</f>
        <v>Verificar evidencias de la gestión de riesgos de corrupción</v>
      </c>
      <c r="D29" s="604" t="str">
        <f>IF(Comp1!D29="","",Comp1!D29)</f>
        <v>3 Informes de seguimiento a la gestión de riesgos de corrupción</v>
      </c>
      <c r="E29" s="444" t="str">
        <f>IF(Comp1!E29="","",Comp1!E29)</f>
        <v xml:space="preserve">Oficina de Control Interno </v>
      </c>
      <c r="F29" s="3" t="str">
        <f>IF(Comp1!F29="","",Comp1!F29)</f>
        <v>16-01-19
15-05-19
13-09-19</v>
      </c>
      <c r="G29" s="408"/>
      <c r="H29" s="455" t="str">
        <f>IF(Comp1!H29="","",Comp1!H29)</f>
        <v/>
      </c>
      <c r="I29" s="446" t="str">
        <f>IF(Comp1!I29="","",Comp1!I29)</f>
        <v>En Avance</v>
      </c>
      <c r="J29" s="496" t="str">
        <f>IF(Comp1!J29="","",Comp1!J29)</f>
        <v/>
      </c>
      <c r="K29" s="461" t="str">
        <f>IF(Comp1!K29="","",Comp1!K29)</f>
        <v>Maritza Liliana Beltrán Albadán
Yaneth Burgos Duitama (Acompañamiento)</v>
      </c>
      <c r="L29" s="462" t="str">
        <f>IF(Comp1!L29="","",Comp1!L29)</f>
        <v xml:space="preserve">La oficina de Control interno verificó los soportes resultados del seguimiento del resultado de la Gestión de riegos de corrupción  
Evidencia 
Correo electronico del día 27/12/2018 de la Oficina de Control Interno informando el cronograma de  revisión al seguimineto  PAAC- Corte 31 de diciembre de 2018. </v>
      </c>
      <c r="M29" s="405" t="str">
        <f>IF(Comp1!M29="","",Comp1!M29)</f>
        <v/>
      </c>
      <c r="N29" s="455" t="str">
        <f>IF(Comp1!N29="","",Comp1!N29)</f>
        <v/>
      </c>
      <c r="O29" s="450" t="str">
        <f>IF(Comp1!O29="","",Comp1!O29)</f>
        <v/>
      </c>
      <c r="P29" s="457" t="str">
        <f>IF(Comp1!P29="","",Comp1!P29)</f>
        <v/>
      </c>
      <c r="Q29" s="463" t="str">
        <f>IF(Comp1!Q29="","",Comp1!Q29)</f>
        <v/>
      </c>
      <c r="R29" s="462" t="str">
        <f>IF(Comp1!R29="","",Comp1!R29)</f>
        <v/>
      </c>
      <c r="S29" s="452" t="str">
        <f>IF(Comp1!S29="","",Comp1!S29)</f>
        <v/>
      </c>
      <c r="T29" s="455" t="str">
        <f>IF(Comp1!T29="","",Comp1!T29)</f>
        <v/>
      </c>
      <c r="U29" s="450" t="str">
        <f>IF(Comp1!U29="","",Comp1!U29)</f>
        <v/>
      </c>
      <c r="V29" s="457" t="str">
        <f>IF(Comp1!V29="","",Comp1!V29)</f>
        <v/>
      </c>
      <c r="W29" s="463" t="str">
        <f>IF(Comp1!W29="","",Comp1!W29)</f>
        <v/>
      </c>
      <c r="X29" s="462" t="str">
        <f>IF(Comp1!X29="","",Comp1!X29)</f>
        <v/>
      </c>
    </row>
    <row r="30" spans="1:24" ht="90.75" thickBot="1" x14ac:dyDescent="0.3">
      <c r="A30" s="599"/>
      <c r="B30" s="443" t="str">
        <f>IF(Comp1!B30="","",Comp1!B30)</f>
        <v>5.2</v>
      </c>
      <c r="C30" s="444" t="str">
        <f>IF(Comp1!C30="","",Comp1!C30)</f>
        <v>Elaborar informe de seguimiento a la gestión de riesgos de corrupción</v>
      </c>
      <c r="D30" s="605"/>
      <c r="E30" s="444" t="str">
        <f>IF(Comp1!E30="","",Comp1!E30)</f>
        <v xml:space="preserve">Oficina de Control Interno </v>
      </c>
      <c r="F30" s="3" t="str">
        <f>IF(Comp1!F30="","",Comp1!F30)</f>
        <v>16-01-19
15-05-19
13-09-19</v>
      </c>
      <c r="G30" s="408"/>
      <c r="H30" s="455" t="str">
        <f>IF(Comp1!H30="","",Comp1!H30)</f>
        <v/>
      </c>
      <c r="I30" s="446" t="str">
        <f>IF(Comp1!I30="","",Comp1!I30)</f>
        <v>En Avance</v>
      </c>
      <c r="J30" s="496" t="str">
        <f>IF(Comp1!J30="","",Comp1!J30)</f>
        <v/>
      </c>
      <c r="K30" s="447" t="str">
        <f>IF(Comp1!K30="","",Comp1!K30)</f>
        <v>Maritza Liliana Beltrán Albadán
Yaneth Burgos Duitama (Acompañamiento)</v>
      </c>
      <c r="L30" s="453" t="str">
        <f>IF(Comp1!L30="","",Comp1!L30)</f>
        <v xml:space="preserve">La oficina de Control interno realiza y publica en informe en la pagina web de la Entidad.
Evidencia 
Correo electronico 16/01/2019 Informe Final Seguimiento PAAC Diciembre 2018.
Publicación Plan Anticorrupción III cuatrimestre de 2018 </v>
      </c>
      <c r="M30" s="405" t="str">
        <f>IF(Comp1!M30="","",Comp1!M30)</f>
        <v/>
      </c>
      <c r="N30" s="455" t="str">
        <f>IF(Comp1!N30="","",Comp1!N30)</f>
        <v/>
      </c>
      <c r="O30" s="450" t="str">
        <f>IF(Comp1!O30="","",Comp1!O30)</f>
        <v/>
      </c>
      <c r="P30" s="457" t="str">
        <f>IF(Comp1!P30="","",Comp1!P30)</f>
        <v/>
      </c>
      <c r="Q30" s="451" t="str">
        <f>IF(Comp1!Q30="","",Comp1!Q30)</f>
        <v/>
      </c>
      <c r="R30" s="453" t="str">
        <f>IF(Comp1!R30="","",Comp1!R30)</f>
        <v/>
      </c>
      <c r="S30" s="452" t="str">
        <f>IF(Comp1!S30="","",Comp1!S30)</f>
        <v/>
      </c>
      <c r="T30" s="455" t="str">
        <f>IF(Comp1!T30="","",Comp1!T30)</f>
        <v/>
      </c>
      <c r="U30" s="450" t="str">
        <f>IF(Comp1!U30="","",Comp1!U30)</f>
        <v/>
      </c>
      <c r="V30" s="457" t="str">
        <f>IF(Comp1!V30="","",Comp1!V30)</f>
        <v/>
      </c>
      <c r="W30" s="451" t="str">
        <f>IF(Comp1!W30="","",Comp1!W30)</f>
        <v/>
      </c>
      <c r="X30" s="453" t="str">
        <f>IF(Comp1!X30="","",Comp1!X30)</f>
        <v/>
      </c>
    </row>
    <row r="31" spans="1:24" s="468" customFormat="1" ht="15.75" thickBot="1" x14ac:dyDescent="0.3">
      <c r="A31" s="420"/>
      <c r="B31" s="408"/>
      <c r="C31" s="420"/>
      <c r="D31" s="420"/>
      <c r="E31" s="420"/>
      <c r="F31" s="464"/>
      <c r="G31" s="408"/>
      <c r="H31" s="465"/>
      <c r="I31" s="466"/>
      <c r="J31" s="466"/>
      <c r="K31" s="466"/>
      <c r="L31" s="467"/>
      <c r="M31" s="408"/>
      <c r="N31" s="465"/>
      <c r="O31" s="465"/>
      <c r="P31" s="465"/>
      <c r="Q31" s="465"/>
      <c r="R31" s="467"/>
      <c r="S31" s="408"/>
      <c r="T31" s="465"/>
      <c r="U31" s="465"/>
      <c r="V31" s="465"/>
      <c r="W31" s="465"/>
      <c r="X31" s="467"/>
    </row>
    <row r="32" spans="1:24" ht="15.75" thickBot="1" x14ac:dyDescent="0.3">
      <c r="A32" s="469" t="s">
        <v>72</v>
      </c>
      <c r="B32" s="601" t="s">
        <v>773</v>
      </c>
      <c r="C32" s="602"/>
      <c r="D32" s="602"/>
      <c r="E32" s="602"/>
      <c r="F32" s="603"/>
      <c r="G32" s="470"/>
      <c r="H32" s="422" t="s">
        <v>130</v>
      </c>
      <c r="I32" s="423"/>
      <c r="J32" s="551">
        <v>43585</v>
      </c>
      <c r="K32" s="594" t="s">
        <v>125</v>
      </c>
      <c r="L32" s="594" t="s">
        <v>0</v>
      </c>
      <c r="N32" s="422" t="s">
        <v>130</v>
      </c>
      <c r="O32" s="423"/>
      <c r="P32" s="471">
        <v>42978</v>
      </c>
      <c r="Q32" s="594" t="s">
        <v>125</v>
      </c>
      <c r="R32" s="594" t="s">
        <v>0</v>
      </c>
      <c r="T32" s="422" t="s">
        <v>130</v>
      </c>
      <c r="U32" s="423"/>
      <c r="V32" s="471">
        <v>43100</v>
      </c>
      <c r="W32" s="594" t="s">
        <v>125</v>
      </c>
      <c r="X32" s="594" t="s">
        <v>0</v>
      </c>
    </row>
    <row r="33" spans="1:24" ht="30.75" thickBot="1" x14ac:dyDescent="0.3">
      <c r="A33" s="425" t="s">
        <v>11</v>
      </c>
      <c r="B33" s="608" t="s">
        <v>68</v>
      </c>
      <c r="C33" s="597"/>
      <c r="D33" s="472" t="s">
        <v>69</v>
      </c>
      <c r="E33" s="472" t="s">
        <v>70</v>
      </c>
      <c r="F33" s="473" t="s">
        <v>71</v>
      </c>
      <c r="H33" s="428" t="s">
        <v>12</v>
      </c>
      <c r="I33" s="429" t="s">
        <v>10</v>
      </c>
      <c r="J33" s="547" t="s">
        <v>73</v>
      </c>
      <c r="K33" s="607"/>
      <c r="L33" s="607"/>
      <c r="N33" s="428" t="s">
        <v>12</v>
      </c>
      <c r="O33" s="429" t="s">
        <v>10</v>
      </c>
      <c r="P33" s="429" t="s">
        <v>73</v>
      </c>
      <c r="Q33" s="607"/>
      <c r="R33" s="607"/>
      <c r="T33" s="428" t="s">
        <v>12</v>
      </c>
      <c r="U33" s="429" t="s">
        <v>10</v>
      </c>
      <c r="V33" s="429" t="s">
        <v>73</v>
      </c>
      <c r="W33" s="607"/>
      <c r="X33" s="607"/>
    </row>
    <row r="34" spans="1:24" ht="15.75" thickBot="1" x14ac:dyDescent="0.3">
      <c r="A34" s="617" t="s">
        <v>109</v>
      </c>
      <c r="B34" s="430"/>
      <c r="C34" s="431" t="s">
        <v>143</v>
      </c>
      <c r="D34" s="430"/>
      <c r="E34" s="430"/>
      <c r="F34" s="454"/>
      <c r="G34" s="1"/>
      <c r="H34" s="433">
        <f>IF(Comp3!H12="","",Comp3!H12)</f>
        <v>10</v>
      </c>
      <c r="I34" s="434">
        <f>IF(Comp3!I12="","",Comp3!I12)</f>
        <v>6</v>
      </c>
      <c r="J34" s="435">
        <f>IF(Comp3!J12="","",Comp3!J12)</f>
        <v>0.6</v>
      </c>
      <c r="K34" s="460" t="str">
        <f>IF(Comp3!K12="","",Comp3!K12)</f>
        <v/>
      </c>
      <c r="L34" s="437" t="str">
        <f>IF(Comp3!L12="","",Comp3!L12)</f>
        <v/>
      </c>
      <c r="M34" s="438" t="str">
        <f>IF(Comp3!M12="","",Comp3!M12)</f>
        <v/>
      </c>
      <c r="N34" s="433">
        <f>IF(Comp3!N12="","",Comp3!N12)</f>
        <v>0</v>
      </c>
      <c r="O34" s="439">
        <f>IF(Comp3!O12="","",Comp3!O12)</f>
        <v>0</v>
      </c>
      <c r="P34" s="441" t="str">
        <f>IF(Comp3!P12="","",Comp3!P12)</f>
        <v>No se programaron actividades relacionadas con este objetivo</v>
      </c>
      <c r="Q34" s="436" t="str">
        <f>IF(Comp3!Q12="","",Comp3!Q12)</f>
        <v/>
      </c>
      <c r="R34" s="437" t="str">
        <f>IF(Comp3!R12="","",Comp3!R12)</f>
        <v/>
      </c>
      <c r="S34" s="2" t="str">
        <f>IF(Comp3!S12="","",Comp3!S12)</f>
        <v/>
      </c>
      <c r="T34" s="433">
        <f>IF(Comp3!T12="","",Comp3!T12)</f>
        <v>0</v>
      </c>
      <c r="U34" s="439">
        <f>IF(Comp3!U12="","",Comp3!U12)</f>
        <v>0</v>
      </c>
      <c r="V34" s="441" t="str">
        <f>IF(Comp3!V12="","",Comp3!V12)</f>
        <v>No se programaron actividades relacionadas con este objetivo</v>
      </c>
      <c r="W34" s="436" t="str">
        <f>IF(Comp3!W12="","",Comp3!W12)</f>
        <v/>
      </c>
      <c r="X34" s="437" t="str">
        <f>IF(Comp3!X12="","",Comp3!X12)</f>
        <v/>
      </c>
    </row>
    <row r="35" spans="1:24" ht="225" x14ac:dyDescent="0.25">
      <c r="A35" s="618"/>
      <c r="B35" s="474">
        <f>IF(Comp3!B13="","",Comp3!B13)</f>
        <v>1</v>
      </c>
      <c r="C35" s="4" t="str">
        <f>IF(Comp3!C13="","",Comp3!C13)</f>
        <v>Diagnosticar si los espacios de diálogo y  los canales de publicación y divulgación de información que empleó la entidad para ejecutar las actividades de rendición de cuentas en 2018, responde a las características de los ciudadanos, usuarios y grupos de interés</v>
      </c>
      <c r="D35" s="4" t="str">
        <f>IF(Comp3!D13="","",Comp3!D13)</f>
        <v>Análisis de respuestas obtenidas en las preguntas # 2 y 8 de las encuestas de evaluación de las MP "2. la difusión de la Mesa publica fue:" y "8. Considera que en el desarrollo de la Mesa Publica se abrieron espacios de dialogo que facilitaron reflexiones y discusiones en torno a los temas tratados?"</v>
      </c>
      <c r="E35" s="4" t="str">
        <f>IF(Comp3!E13="","",Comp3!E13)</f>
        <v xml:space="preserve">Subdirección de  Monitoreo y Evaluación </v>
      </c>
      <c r="F35" s="84">
        <f>IF(Comp3!F13="","",Comp3!F13)</f>
        <v>43496</v>
      </c>
      <c r="H35" s="475" t="str">
        <f>IF(Comp3!H13="","",Comp3!H13)</f>
        <v/>
      </c>
      <c r="I35" s="446" t="str">
        <f>IF(Comp3!I13="","",Comp3!I13)</f>
        <v>Cumplida (DT)</v>
      </c>
      <c r="J35" s="496" t="str">
        <f>IF(Comp3!J13="","",Comp3!J13)</f>
        <v/>
      </c>
      <c r="K35" s="459" t="str">
        <f>IF(Comp3!K13="","",Comp3!K13)</f>
        <v>Maritza Liliana Beltrán Albadán
Yaneth Burgos Duitama (Acompañamiento)</v>
      </c>
      <c r="L35" s="458" t="str">
        <f>IF(Comp3!L13="","",Comp3!L13)</f>
        <v xml:space="preserve">Se evidencia que la actividad se llevó a cabo dentro de los terminos establecidos 
Evidencia   
Informe  Rendición de Cuentas 2018" de enero de 2019 .  Analisis de la respuesta a las preguntas # 2 y 8  publicado en la pagina web de la entidad https://www.icbf.gov.co/sites/default/files/informe_final_rpc_y_mp_2018_v2.pdf
</v>
      </c>
      <c r="M35" s="405" t="str">
        <f>IF(Comp3!M13="","",Comp3!M13)</f>
        <v/>
      </c>
      <c r="N35" s="476" t="str">
        <f>IF(Comp3!N13="","",Comp3!N13)</f>
        <v/>
      </c>
      <c r="O35" s="450" t="str">
        <f>IF(Comp3!O13="","",Comp3!O13)</f>
        <v/>
      </c>
      <c r="P35" s="457" t="str">
        <f>IF(Comp3!P13="","",Comp3!P13)</f>
        <v/>
      </c>
      <c r="Q35" s="456" t="str">
        <f>IF(Comp3!Q13="","",Comp3!Q13)</f>
        <v/>
      </c>
      <c r="R35" s="458" t="str">
        <f>IF(Comp3!R13="","",Comp3!R13)</f>
        <v/>
      </c>
      <c r="S35" s="408" t="str">
        <f>IF(Comp3!S13="","",Comp3!S13)</f>
        <v/>
      </c>
      <c r="T35" s="476" t="str">
        <f>IF(Comp3!T13="","",Comp3!T13)</f>
        <v/>
      </c>
      <c r="U35" s="450" t="str">
        <f>IF(Comp3!U13="","",Comp3!U13)</f>
        <v/>
      </c>
      <c r="V35" s="457" t="str">
        <f>IF(Comp3!V13="","",Comp3!V13)</f>
        <v/>
      </c>
      <c r="W35" s="456" t="str">
        <f>IF(Comp3!W13="","",Comp3!W13)</f>
        <v/>
      </c>
      <c r="X35" s="458" t="str">
        <f>IF(Comp3!X13="","",Comp3!X13)</f>
        <v/>
      </c>
    </row>
    <row r="36" spans="1:24" ht="150" x14ac:dyDescent="0.25">
      <c r="A36" s="618"/>
      <c r="B36" s="474">
        <f>IF(Comp3!B14="","",Comp3!B14)</f>
        <v>2</v>
      </c>
      <c r="C36" s="6" t="str">
        <f>IF(Comp3!C14="","",Comp3!C14)</f>
        <v>Identificar y documentar las debilidades y fortalezas de la entidad para promover la participación  en la implementación de los ejercicios de rendición de cuentas con base en fuentes externas. (FURAG_INT_EDI)</v>
      </c>
      <c r="D36" s="6" t="str">
        <f>IF(Comp3!D14="","",Comp3!D14)</f>
        <v>Análisis requerido, basados en el FURAG, EDI e INT.</v>
      </c>
      <c r="E36" s="4" t="str">
        <f>IF(Comp3!E14="","",Comp3!E14)</f>
        <v xml:space="preserve">Subdirección de  Monitoreo y Evaluación </v>
      </c>
      <c r="F36" s="9">
        <f>IF(Comp3!F14="","",Comp3!F14)</f>
        <v>43496</v>
      </c>
      <c r="H36" s="477" t="str">
        <f>IF(Comp3!H14="","",Comp3!H14)</f>
        <v/>
      </c>
      <c r="I36" s="446" t="str">
        <f>IF(Comp3!I14="","",Comp3!I14)</f>
        <v>Cumplida (DT)</v>
      </c>
      <c r="J36" s="496" t="str">
        <f>IF(Comp3!J14="","",Comp3!J14)</f>
        <v/>
      </c>
      <c r="K36" s="459" t="str">
        <f>IF(Comp3!K14="","",Comp3!K14)</f>
        <v>Maritza Liliana Beltrán Albadán
Yaneth Burgos Duitama (Acompañamiento)</v>
      </c>
      <c r="L36" s="458" t="str">
        <f>IF(Comp3!L14="","",Comp3!L14)</f>
        <v xml:space="preserve">Se evidencia que se realizó el análisis requerido basado en los reportes FURAG; EDI e INT 
Evidencia   
Informe  Rendición de Cuentas 2018" de enero de 2019 .  Analisis de la respuesta a las preguntas # 6-11  publicado en la pagina web de la entidad https://www.icbf.gov.co/sites/default/files/informe_final_rpc_y_mp_2018_v2.pdf
</v>
      </c>
      <c r="M36" s="405" t="str">
        <f>IF(Comp3!M14="","",Comp3!M14)</f>
        <v/>
      </c>
      <c r="N36" s="478" t="str">
        <f>IF(Comp3!N14="","",Comp3!N14)</f>
        <v/>
      </c>
      <c r="O36" s="450" t="str">
        <f>IF(Comp3!O14="","",Comp3!O14)</f>
        <v/>
      </c>
      <c r="P36" s="457" t="str">
        <f>IF(Comp3!P14="","",Comp3!P14)</f>
        <v/>
      </c>
      <c r="Q36" s="456" t="str">
        <f>IF(Comp3!Q14="","",Comp3!Q14)</f>
        <v/>
      </c>
      <c r="R36" s="458" t="str">
        <f>IF(Comp3!R14="","",Comp3!R14)</f>
        <v/>
      </c>
      <c r="S36" s="408" t="str">
        <f>IF(Comp3!S14="","",Comp3!S14)</f>
        <v/>
      </c>
      <c r="T36" s="478" t="str">
        <f>IF(Comp3!T14="","",Comp3!T14)</f>
        <v/>
      </c>
      <c r="U36" s="450" t="str">
        <f>IF(Comp3!U14="","",Comp3!U14)</f>
        <v/>
      </c>
      <c r="V36" s="457" t="str">
        <f>IF(Comp3!V14="","",Comp3!V14)</f>
        <v/>
      </c>
      <c r="W36" s="456" t="str">
        <f>IF(Comp3!W14="","",Comp3!W14)</f>
        <v/>
      </c>
      <c r="X36" s="458" t="str">
        <f>IF(Comp3!X14="","",Comp3!X14)</f>
        <v/>
      </c>
    </row>
    <row r="37" spans="1:24" ht="105" x14ac:dyDescent="0.25">
      <c r="A37" s="618"/>
      <c r="B37" s="474">
        <f>IF(Comp3!B15="","",Comp3!B15)</f>
        <v>3</v>
      </c>
      <c r="C37" s="4" t="str">
        <f>IF(Comp3!C15="","",Comp3!C15)</f>
        <v>Definir directrices de Mesas Publicas y Rendición Publica de Cuentas 2019.</v>
      </c>
      <c r="D37" s="4" t="str">
        <f>IF(Comp3!D15="","",Comp3!D15)</f>
        <v>Directrices 2019 para Mesas Públicas y Rendición Pública de Cuentas</v>
      </c>
      <c r="E37" s="4" t="str">
        <f>IF(Comp3!E15="","",Comp3!E15)</f>
        <v xml:space="preserve">Subdirección de  Monitoreo y Evaluación </v>
      </c>
      <c r="F37" s="9">
        <f>IF(Comp3!F15="","",Comp3!F15)</f>
        <v>43555</v>
      </c>
      <c r="H37" s="477" t="str">
        <f>IF(Comp3!H15="","",Comp3!H15)</f>
        <v/>
      </c>
      <c r="I37" s="446" t="str">
        <f>IF(Comp3!I15="","",Comp3!I15)</f>
        <v>Cumplida (DT)</v>
      </c>
      <c r="J37" s="496" t="str">
        <f>IF(Comp3!J15="","",Comp3!J15)</f>
        <v/>
      </c>
      <c r="K37" s="459" t="str">
        <f>IF(Comp3!K15="","",Comp3!K15)</f>
        <v>Maritza Liliana Beltrán Albadán
Yaneth Burgos Duitama (Acompañamiento)</v>
      </c>
      <c r="L37" s="458" t="str">
        <f>IF(Comp3!L15="","",Comp3!L15)</f>
        <v>Se evidencia que se cumple con la actividad de definición de directrices  para rendición de cuentas y mesas públicas y se dieron a conocer a Directores Regionales, coordinadores de planeación y sistemas,  la Dirección de Servicios y Atención, Abastecimiento, SNBF y Oficina de Comunicaciones. 
 Evidencia 
- Memorando S-2019-082907-0101 del 14 de febrero de 2019 de la Dirección de Planeación y control de la Gestión  y socializadas por correo electrónico De: Silvana Godoy Mateus; Enviado el: miércoles, 20 de febrero de 2019 16:32; Asunto: Rendición Pública de Cuentas y Mesas Públicas - directrices 2019.
- correo electronico 20/02/2019Rendición Pública de Cuentas y Mesas Públicas - directrices 2019.</v>
      </c>
      <c r="M37" s="405" t="str">
        <f>IF(Comp3!M15="","",Comp3!M15)</f>
        <v/>
      </c>
      <c r="N37" s="478" t="str">
        <f>IF(Comp3!N15="","",Comp3!N15)</f>
        <v/>
      </c>
      <c r="O37" s="450" t="str">
        <f>IF(Comp3!O15="","",Comp3!O15)</f>
        <v/>
      </c>
      <c r="P37" s="457" t="str">
        <f>IF(Comp3!P15="","",Comp3!P15)</f>
        <v/>
      </c>
      <c r="Q37" s="456" t="str">
        <f>IF(Comp3!Q15="","",Comp3!Q15)</f>
        <v/>
      </c>
      <c r="R37" s="458" t="str">
        <f>IF(Comp3!R15="","",Comp3!R15)</f>
        <v/>
      </c>
      <c r="S37" s="408" t="str">
        <f>IF(Comp3!S15="","",Comp3!S15)</f>
        <v/>
      </c>
      <c r="T37" s="478" t="str">
        <f>IF(Comp3!T15="","",Comp3!T15)</f>
        <v/>
      </c>
      <c r="U37" s="450" t="str">
        <f>IF(Comp3!U15="","",Comp3!U15)</f>
        <v/>
      </c>
      <c r="V37" s="457" t="str">
        <f>IF(Comp3!V15="","",Comp3!V15)</f>
        <v/>
      </c>
      <c r="W37" s="456" t="str">
        <f>IF(Comp3!W15="","",Comp3!W15)</f>
        <v/>
      </c>
      <c r="X37" s="458" t="str">
        <f>IF(Comp3!X15="","",Comp3!X15)</f>
        <v/>
      </c>
    </row>
    <row r="38" spans="1:24" ht="105" x14ac:dyDescent="0.25">
      <c r="A38" s="618"/>
      <c r="B38" s="474">
        <f>IF(Comp3!B16="","",Comp3!B16)</f>
        <v>4</v>
      </c>
      <c r="C38" s="4" t="str">
        <f>IF(Comp3!C16="","",Comp3!C16)</f>
        <v>Definir roles a nivel nacional, regional y zonal en el procedimiento Rendición de Cuentas y Mesas Públicas</v>
      </c>
      <c r="D38" s="4" t="str">
        <f>IF(Comp3!D16="","",Comp3!D16)</f>
        <v>Procedimiento Rendición de Cuentas y Mesas Públicas con roles definidos a nivel nacional, regional y zonal.</v>
      </c>
      <c r="E38" s="4" t="str">
        <f>IF(Comp3!E16="","",Comp3!E16)</f>
        <v xml:space="preserve">Subdirección de  Monitoreo y Evaluación </v>
      </c>
      <c r="F38" s="9">
        <f>IF(Comp3!F16="","",Comp3!F16)</f>
        <v>43555</v>
      </c>
      <c r="H38" s="477" t="str">
        <f>IF(Comp3!H16="","",Comp3!H16)</f>
        <v/>
      </c>
      <c r="I38" s="446" t="str">
        <f>IF(Comp3!I16="","",Comp3!I16)</f>
        <v>Cumplida (DT)</v>
      </c>
      <c r="J38" s="496" t="str">
        <f>IF(Comp3!J16="","",Comp3!J16)</f>
        <v/>
      </c>
      <c r="K38" s="459" t="str">
        <f>IF(Comp3!K16="","",Comp3!K16)</f>
        <v>Maritza Liliana Beltrán Albadán
Yaneth Burgos Duitama (Acompañamiento)</v>
      </c>
      <c r="L38" s="458" t="str">
        <f>IF(Comp3!L16="","",Comp3!L16)</f>
        <v xml:space="preserve">Se evidenció que se definieron los roles a nivel nacional, regional y zonal  mediante el diseño e implementación de un porcedimiento.
Evidencias 
P2.MS PROCEDIMIENTO RENDICIÓN PÚBLICA DE CUENTAS Y MESAS PÚBLICAS v.2, ubicado en la página web institucional, ruta: www.icbf.gov.co / El Instituto / Modelo de Operación por Procesos / Monitoreo y Seguimiento a la Gestión. URL: https://www.icbf.gov.co/evaluacion/monitoreo-y-seguimiento-la-gestion
</v>
      </c>
      <c r="M38" s="405" t="str">
        <f>IF(Comp3!M16="","",Comp3!M16)</f>
        <v/>
      </c>
      <c r="N38" s="478" t="str">
        <f>IF(Comp3!N16="","",Comp3!N16)</f>
        <v/>
      </c>
      <c r="O38" s="450" t="str">
        <f>IF(Comp3!O16="","",Comp3!O16)</f>
        <v/>
      </c>
      <c r="P38" s="457" t="str">
        <f>IF(Comp3!P16="","",Comp3!P16)</f>
        <v/>
      </c>
      <c r="Q38" s="456" t="str">
        <f>IF(Comp3!Q16="","",Comp3!Q16)</f>
        <v/>
      </c>
      <c r="R38" s="458" t="str">
        <f>IF(Comp3!R16="","",Comp3!R16)</f>
        <v/>
      </c>
      <c r="S38" s="408" t="str">
        <f>IF(Comp3!S16="","",Comp3!S16)</f>
        <v/>
      </c>
      <c r="T38" s="478" t="str">
        <f>IF(Comp3!T16="","",Comp3!T16)</f>
        <v/>
      </c>
      <c r="U38" s="450" t="str">
        <f>IF(Comp3!U16="","",Comp3!U16)</f>
        <v/>
      </c>
      <c r="V38" s="457" t="str">
        <f>IF(Comp3!V16="","",Comp3!V16)</f>
        <v/>
      </c>
      <c r="W38" s="456" t="str">
        <f>IF(Comp3!W16="","",Comp3!W16)</f>
        <v/>
      </c>
      <c r="X38" s="458" t="str">
        <f>IF(Comp3!X16="","",Comp3!X16)</f>
        <v/>
      </c>
    </row>
    <row r="39" spans="1:24" ht="120" x14ac:dyDescent="0.25">
      <c r="A39" s="618"/>
      <c r="B39" s="474">
        <f>IF(Comp3!B17="","",Comp3!B17)</f>
        <v>5</v>
      </c>
      <c r="C39" s="4" t="str">
        <f>IF(Comp3!C17="","",Comp3!C17)</f>
        <v>Ajustar los instrumentos de acuerdo a las directrices definidas</v>
      </c>
      <c r="D39" s="4" t="str">
        <f>IF(Comp3!D17="","",Comp3!D17)</f>
        <v>Formatos relacionados con el Procedimiento Rendición Pública de Cuentas y Mesas Públicas ajustados</v>
      </c>
      <c r="E39" s="4" t="str">
        <f>IF(Comp3!E17="","",Comp3!E17)</f>
        <v xml:space="preserve">Subdirección de  Monitoreo y Evaluación </v>
      </c>
      <c r="F39" s="9">
        <f>IF(Comp3!F17="","",Comp3!F17)</f>
        <v>43555</v>
      </c>
      <c r="H39" s="477" t="str">
        <f>IF(Comp3!H17="","",Comp3!H17)</f>
        <v/>
      </c>
      <c r="I39" s="446" t="str">
        <f>IF(Comp3!I17="","",Comp3!I17)</f>
        <v>Cumplida (DT)</v>
      </c>
      <c r="J39" s="496" t="str">
        <f>IF(Comp3!J17="","",Comp3!J17)</f>
        <v/>
      </c>
      <c r="K39" s="459" t="str">
        <f>IF(Comp3!K17="","",Comp3!K17)</f>
        <v>Maritza Liliana Beltrán Albadán
Yaneth Burgos Duitama (Acompañamiento)</v>
      </c>
      <c r="L39" s="458" t="str">
        <f>IF(Comp3!L17="","",Comp3!L17)</f>
        <v>Se evidencia ajuste en los instrumentos y se publicaron como documentos de origen controlado.
Evidencia.
Formatos de fecha 20/02/2019 relacionados al PROCEDIMIENTO RENDICIÓN PÚBLICA DE CUENTAS Y MESAS PÚBLICAS v.2: Formato Programación y Monitoreo de Eventos RPC y MP v4,F1.P2.MS, Formato Análisis Evaluación RPC y MP v1, F10.P2.MS Formato Compromisos RPC y MP v1, F11.P2.MSFormato Resultados RPC y MP v1, F12.P2.MS Formato Consulta Previa MP v1, F6.P2.MS  Formato Análisis Consulta Previa MP v1, F7.P2.MS Formato Lista de Asistentes RPC y MP v1, F8.P2.MS Formato Encuesta de Evaluación RPC y MP v1, F9.P2.MS, los cuales están ubicados en la página web institucional, ruta: www.icbf.gov.co / El Instituto / Modelo de Operación por Procesos / Monitoreo y Seguimiento a la Gestión. URL: https://www.icbf.gov.co/evaluacion/monitoreo-y-seguimiento-la-gestion</v>
      </c>
      <c r="N39" s="549"/>
      <c r="O39" s="450"/>
      <c r="P39" s="548"/>
      <c r="Q39" s="550"/>
      <c r="R39" s="458"/>
      <c r="T39" s="549"/>
      <c r="U39" s="450"/>
      <c r="V39" s="548"/>
      <c r="W39" s="550"/>
      <c r="X39" s="458"/>
    </row>
    <row r="40" spans="1:24" ht="225" x14ac:dyDescent="0.25">
      <c r="A40" s="618"/>
      <c r="B40" s="474">
        <f>IF(Comp3!B18="","",Comp3!B18)</f>
        <v>6</v>
      </c>
      <c r="C40" s="4" t="str">
        <f>IF(Comp3!C18="","",Comp3!C18)</f>
        <v>Socializar directrices de Mesas Publicas y Rendición Publica de Cuentas 2019.</v>
      </c>
      <c r="D40" s="4" t="str">
        <f>IF(Comp3!D18="","",Comp3!D18)</f>
        <v>Directrices e instrumentos socializados</v>
      </c>
      <c r="E40" s="4" t="str">
        <f>IF(Comp3!E18="","",Comp3!E18)</f>
        <v xml:space="preserve">Subdirección de  Monitoreo y Evaluación </v>
      </c>
      <c r="F40" s="9">
        <f>IF(Comp3!F18="","",Comp3!F18)</f>
        <v>43585</v>
      </c>
      <c r="H40" s="477" t="str">
        <f>IF(Comp3!H18="","",Comp3!H18)</f>
        <v/>
      </c>
      <c r="I40" s="446" t="str">
        <f>IF(Comp3!I18="","",Comp3!I18)</f>
        <v>Cumplida (DT)</v>
      </c>
      <c r="J40" s="496" t="str">
        <f>IF(Comp3!J18="","",Comp3!J18)</f>
        <v/>
      </c>
      <c r="K40" s="459" t="str">
        <f>IF(Comp3!K18="","",Comp3!K18)</f>
        <v>Maritza Liliana Beltrán Albadán
Yaneth Burgos Duitama (Acompañamiento)</v>
      </c>
      <c r="L40" s="458" t="str">
        <f>IF(Comp3!L18="","",Comp3!L18)</f>
        <v xml:space="preserve">
Se evidencia que se cumple con la actividad de definición de directrices  para rendición de cuentas y mesas públicas y se dieron a conocer a Directores Regionales, coordinadores de planeación y sistemas,  la Dirección de Servicios y Atención, Abastecimiento, SNBF y oficina de Comunicaciones.   Adicionalmente se socializa desde la página Web los formatos relacionados con el procedimiento de Rendción pública de cuentas ICBF.
 Evidencia 
- Memorando S-2019-082907-0101 del 14 de febrero de 2019 de la Dirección de Planeación y control de la Gestión  y socializadas por correo electrónico  Enviado el: miércoles, 20 de febrero de 2019 ; Asunto: Rendición Pública de Cuentas y Mesas Públicas - directrices 2019.
- correo electronico 20/02/2019Rendición Pública de Cuentas y Mesas Públicas - directrices 2019.
-Formatos de fecha 20/02/2019 relacionados al PROCEDIMIENTO RENDICIÓN PÚBLICA DE CUENTAS Y MESAS PÚBLICAS v.2: Formato Programación y Monitoreo de Eventos RPC y MP v4,F1.P2.MS, Formato Análisis Evaluación RPC y MP v1, F10.P2.MS Formato Compromisos RPC y MP v1, F11.P2.MSFormato Resultados RPC y MP v1, F12.P2.MS Formato Consulta Previa MP v1, F6.P2.MS  Formato Análisis Consulta Previa MP v1, F7.P2.MS Formato Lista de Asistentes RPC y MP v1, F8.P2.MS Formato Encuesta de Evaluación RPC y MP v1, F9.P2.MS, los cuales están ubicados en la página web institucional, ruta: www.icbf.gov.co / El Instituto / Modelo de Operación por Procesos / Monitoreo y Seguimiento a la Gestión. URL: https://www.icbf.gov.co/evaluacion/monitoreo-y-seguimiento-la-gestion</v>
      </c>
      <c r="N40" s="549"/>
      <c r="O40" s="450"/>
      <c r="P40" s="548"/>
      <c r="Q40" s="550"/>
      <c r="R40" s="458"/>
      <c r="T40" s="549"/>
      <c r="U40" s="450"/>
      <c r="V40" s="548"/>
      <c r="W40" s="550"/>
      <c r="X40" s="458"/>
    </row>
    <row r="41" spans="1:24" ht="90" x14ac:dyDescent="0.25">
      <c r="A41" s="618"/>
      <c r="B41" s="474">
        <f>IF(Comp3!B19="","",Comp3!B19)</f>
        <v>7</v>
      </c>
      <c r="C41" s="4" t="str">
        <f>IF(Comp3!C19="","",Comp3!C19)</f>
        <v>Disponer los recursos para la logística de realización o divulgación de Rendición Pública de Cuentas y Mesas Públicas.</v>
      </c>
      <c r="D41" s="4" t="str">
        <f>IF(Comp3!D19="","",Comp3!D19)</f>
        <v xml:space="preserve">Recursos para logística garantizados </v>
      </c>
      <c r="E41" s="4" t="str">
        <f>IF(Comp3!E19="","",Comp3!E19)</f>
        <v>Dirección de Abastecimiento</v>
      </c>
      <c r="F41" s="9">
        <f>IF(Comp3!F19="","",Comp3!F19)</f>
        <v>43814</v>
      </c>
      <c r="H41" s="477" t="str">
        <f>IF(Comp3!H19="","",Comp3!H19)</f>
        <v/>
      </c>
      <c r="I41" s="446" t="str">
        <f>IF(Comp3!I19="","",Comp3!I19)</f>
        <v>N/A</v>
      </c>
      <c r="J41" s="496" t="str">
        <f>IF(Comp3!J19="","",Comp3!J19)</f>
        <v/>
      </c>
      <c r="K41" s="459" t="str">
        <f>IF(Comp3!K19="","",Comp3!K19)</f>
        <v>Maritza Liliana Beltrán Albadán
Yaneth Burgos Duitama (Acompañamiento)</v>
      </c>
      <c r="L41" s="458" t="str">
        <f>IF(Comp3!L19="","",Comp3!L19)</f>
        <v>La periodicidad del reporte de esta actividad es trimestral apartir del mes de junio.</v>
      </c>
      <c r="N41" s="549"/>
      <c r="O41" s="450"/>
      <c r="P41" s="548"/>
      <c r="Q41" s="550"/>
      <c r="R41" s="458"/>
      <c r="T41" s="549"/>
      <c r="U41" s="450"/>
      <c r="V41" s="548"/>
      <c r="W41" s="550"/>
      <c r="X41" s="458"/>
    </row>
    <row r="42" spans="1:24" ht="90" x14ac:dyDescent="0.25">
      <c r="A42" s="618"/>
      <c r="B42" s="474">
        <f>IF(Comp3!B20="","",Comp3!B20)</f>
        <v>8</v>
      </c>
      <c r="C42" s="4" t="str">
        <f>IF(Comp3!C20="","",Comp3!C20)</f>
        <v>Generar boletín  de  análisis de PQRS</v>
      </c>
      <c r="D42" s="4" t="str">
        <f>IF(Comp3!D20="","",Comp3!D20)</f>
        <v xml:space="preserve">Publicar boletín con análisis de PQRS </v>
      </c>
      <c r="E42" s="4" t="str">
        <f>IF(Comp3!E20="","",Comp3!E20)</f>
        <v>Dirección de Servicios y Atención</v>
      </c>
      <c r="F42" s="9">
        <f>IF(Comp3!F20="","",Comp3!F20)</f>
        <v>43814</v>
      </c>
      <c r="H42" s="477" t="str">
        <f>IF(Comp3!H20="","",Comp3!H20)</f>
        <v/>
      </c>
      <c r="I42" s="446" t="str">
        <f>IF(Comp3!I20="","",Comp3!I20)</f>
        <v>En Avance</v>
      </c>
      <c r="J42" s="496" t="str">
        <f>IF(Comp3!J20="","",Comp3!J20)</f>
        <v/>
      </c>
      <c r="K42" s="459" t="str">
        <f>IF(Comp3!K20="","",Comp3!K20)</f>
        <v>Maritza Liliana Beltrán Albadán
Yaneth Burgos Duitama (Acompañamiento)</v>
      </c>
      <c r="L42" s="458" t="str">
        <f>IF(Comp3!L20="","",Comp3!L20)</f>
        <v xml:space="preserve">Se evidenció que la entidad  ha publicado 3 boletines en el año enero, febrero y marzo  de 2019   y en  el mismo se realiza el análisis comparativo  de las PQRS
Evidencia 
Boletines de los meses de enero-febrero -marzo en el siguiente link: https://www.icbf.gov.co/servicios/informes-boletines-pqrds
</v>
      </c>
      <c r="N42" s="549"/>
      <c r="O42" s="450"/>
      <c r="P42" s="548"/>
      <c r="Q42" s="550"/>
      <c r="R42" s="458"/>
      <c r="T42" s="549"/>
      <c r="U42" s="450"/>
      <c r="V42" s="548"/>
      <c r="W42" s="550"/>
      <c r="X42" s="458"/>
    </row>
    <row r="43" spans="1:24" ht="90" x14ac:dyDescent="0.25">
      <c r="A43" s="618"/>
      <c r="B43" s="474">
        <f>IF(Comp3!B21="","",Comp3!B21)</f>
        <v>9</v>
      </c>
      <c r="C43" s="6" t="str">
        <f>IF(Comp3!C21="","",Comp3!C21)</f>
        <v>Definir temática de la Mesa Publica</v>
      </c>
      <c r="D43" s="6" t="str">
        <f>IF(Comp3!D21="","",Comp3!D21)</f>
        <v>Temas definidos para dialogar con la comunidad en Mesas Públicas</v>
      </c>
      <c r="E43" s="4" t="str">
        <f>IF(Comp3!E21="","",Comp3!E21)</f>
        <v xml:space="preserve">Subdirección de  Monitoreo y Evaluación </v>
      </c>
      <c r="F43" s="9">
        <f>IF(Comp3!F21="","",Comp3!F21)</f>
        <v>43646</v>
      </c>
      <c r="H43" s="477" t="str">
        <f>IF(Comp3!H21="","",Comp3!H21)</f>
        <v/>
      </c>
      <c r="I43" s="446" t="str">
        <f>IF(Comp3!I21="","",Comp3!I21)</f>
        <v>N/A</v>
      </c>
      <c r="J43" s="496" t="str">
        <f>IF(Comp3!J21="","",Comp3!J21)</f>
        <v/>
      </c>
      <c r="K43" s="459" t="str">
        <f>IF(Comp3!K21="","",Comp3!K21)</f>
        <v>Maritza Liliana Beltrán Albadán
Yaneth Burgos Duitama (Acompañamiento)</v>
      </c>
      <c r="L43" s="458" t="str">
        <f>IF(Comp3!L21="","",Comp3!L21)</f>
        <v>La periodicidad del reporte de esta actividad es "Único" apartir del mes de junio de 2019.</v>
      </c>
      <c r="M43" s="405" t="str">
        <f>IF(Comp3!M21="","",Comp3!M21)</f>
        <v/>
      </c>
      <c r="N43" s="478" t="str">
        <f>IF(Comp3!N21="","",Comp3!N21)</f>
        <v/>
      </c>
      <c r="O43" s="450" t="str">
        <f>IF(Comp3!O21="","",Comp3!O21)</f>
        <v/>
      </c>
      <c r="P43" s="457" t="str">
        <f>IF(Comp3!P21="","",Comp3!P21)</f>
        <v/>
      </c>
      <c r="Q43" s="456" t="str">
        <f>IF(Comp3!Q21="","",Comp3!Q21)</f>
        <v/>
      </c>
      <c r="R43" s="458" t="str">
        <f>IF(Comp3!R21="","",Comp3!R21)</f>
        <v/>
      </c>
      <c r="S43" s="408" t="str">
        <f>IF(Comp3!S21="","",Comp3!S21)</f>
        <v/>
      </c>
      <c r="T43" s="478" t="str">
        <f>IF(Comp3!T21="","",Comp3!T21)</f>
        <v/>
      </c>
      <c r="U43" s="450" t="str">
        <f>IF(Comp3!U21="","",Comp3!U21)</f>
        <v/>
      </c>
      <c r="V43" s="457" t="str">
        <f>IF(Comp3!V21="","",Comp3!V21)</f>
        <v/>
      </c>
      <c r="W43" s="456" t="str">
        <f>IF(Comp3!W21="","",Comp3!W21)</f>
        <v/>
      </c>
      <c r="X43" s="458" t="str">
        <f>IF(Comp3!X21="","",Comp3!X21)</f>
        <v/>
      </c>
    </row>
    <row r="44" spans="1:24" ht="90.75" thickBot="1" x14ac:dyDescent="0.3">
      <c r="A44" s="618"/>
      <c r="B44" s="474">
        <f>IF(Comp3!B22="","",Comp3!B22)</f>
        <v>10</v>
      </c>
      <c r="C44" s="6" t="str">
        <f>IF(Comp3!C22="","",Comp3!C22)</f>
        <v>Actualizar y publicar el time line de mesas públicas y rendición pública de cuentas de la entidad  en la pagina WEB de la entidad.</v>
      </c>
      <c r="D44" s="6" t="str">
        <f>IF(Comp3!D22="","",Comp3!D22)</f>
        <v>Calendario de eventos de mesas públicas y rendición pública de cuentas publicado en la pagina WEB de la entidad.</v>
      </c>
      <c r="E44" s="4" t="str">
        <f>IF(Comp3!E22="","",Comp3!E22)</f>
        <v xml:space="preserve">Subdirección de  Monitoreo y Evaluación </v>
      </c>
      <c r="F44" s="9">
        <f>IF(Comp3!F22="","",Comp3!F22)</f>
        <v>43769</v>
      </c>
      <c r="H44" s="477" t="str">
        <f>IF(Comp3!H22="","",Comp3!H22)</f>
        <v/>
      </c>
      <c r="I44" s="446" t="str">
        <f>IF(Comp3!I22="","",Comp3!I22)</f>
        <v>N/A</v>
      </c>
      <c r="J44" s="496" t="str">
        <f>IF(Comp3!J22="","",Comp3!J22)</f>
        <v/>
      </c>
      <c r="K44" s="459" t="str">
        <f>IF(Comp3!K22="","",Comp3!K22)</f>
        <v>Maritza Liliana Beltrán Albadán
Yaneth Burgos Duitama (Acompañamiento)</v>
      </c>
      <c r="L44" s="458" t="str">
        <f>IF(Comp3!L22="","",Comp3!L22)</f>
        <v>La periodicidad del reporte de esta actividad es "Único" apartir del mes de octubre de 2019.</v>
      </c>
      <c r="M44" s="405" t="str">
        <f>IF(Comp3!M22="","",Comp3!M22)</f>
        <v/>
      </c>
      <c r="N44" s="478" t="str">
        <f>IF(Comp3!N22="","",Comp3!N22)</f>
        <v/>
      </c>
      <c r="O44" s="450" t="str">
        <f>IF(Comp3!O22="","",Comp3!O22)</f>
        <v/>
      </c>
      <c r="P44" s="457" t="str">
        <f>IF(Comp3!P22="","",Comp3!P22)</f>
        <v/>
      </c>
      <c r="Q44" s="456" t="str">
        <f>IF(Comp3!Q22="","",Comp3!Q22)</f>
        <v/>
      </c>
      <c r="R44" s="458" t="str">
        <f>IF(Comp3!R22="","",Comp3!R22)</f>
        <v/>
      </c>
      <c r="S44" s="408" t="str">
        <f>IF(Comp3!S22="","",Comp3!S22)</f>
        <v/>
      </c>
      <c r="T44" s="478" t="str">
        <f>IF(Comp3!T22="","",Comp3!T22)</f>
        <v/>
      </c>
      <c r="U44" s="450" t="str">
        <f>IF(Comp3!U22="","",Comp3!U22)</f>
        <v/>
      </c>
      <c r="V44" s="457" t="str">
        <f>IF(Comp3!V22="","",Comp3!V22)</f>
        <v/>
      </c>
      <c r="W44" s="456" t="str">
        <f>IF(Comp3!W22="","",Comp3!W22)</f>
        <v/>
      </c>
      <c r="X44" s="458" t="str">
        <f>IF(Comp3!X22="","",Comp3!X22)</f>
        <v/>
      </c>
    </row>
    <row r="45" spans="1:24" hidden="1" x14ac:dyDescent="0.25">
      <c r="A45" s="618"/>
      <c r="B45" s="474" t="str">
        <f>IF(Comp3!B23="","",Comp3!B23)</f>
        <v/>
      </c>
      <c r="C45" s="6" t="str">
        <f>IF(Comp3!C23="","",Comp3!C23)</f>
        <v/>
      </c>
      <c r="D45" s="6" t="str">
        <f>IF(Comp3!D23="","",Comp3!D23)</f>
        <v/>
      </c>
      <c r="E45" s="4" t="str">
        <f>IF(Comp3!E23="","",Comp3!E23)</f>
        <v/>
      </c>
      <c r="F45" s="9" t="str">
        <f>IF(Comp3!F23="","",Comp3!F23)</f>
        <v/>
      </c>
      <c r="H45" s="477" t="str">
        <f>IF(Comp3!H23="","",Comp3!H23)</f>
        <v/>
      </c>
      <c r="I45" s="446" t="str">
        <f>IF(Comp3!I23="","",Comp3!I23)</f>
        <v/>
      </c>
      <c r="J45" s="496" t="str">
        <f>IF(Comp3!J23="","",Comp3!J23)</f>
        <v/>
      </c>
      <c r="K45" s="459" t="str">
        <f>IF(Comp3!K23="","",Comp3!K23)</f>
        <v>Marcela López</v>
      </c>
      <c r="L45" s="458" t="str">
        <f>IF(Comp3!L23="","",Comp3!L23)</f>
        <v/>
      </c>
      <c r="M45" s="405" t="str">
        <f>IF(Comp3!M23="","",Comp3!M23)</f>
        <v/>
      </c>
      <c r="N45" s="478" t="str">
        <f>IF(Comp3!N23="","",Comp3!N23)</f>
        <v/>
      </c>
      <c r="O45" s="450" t="str">
        <f>IF(Comp3!O23="","",Comp3!O23)</f>
        <v/>
      </c>
      <c r="P45" s="457" t="str">
        <f>IF(Comp3!P23="","",Comp3!P23)</f>
        <v/>
      </c>
      <c r="Q45" s="456" t="str">
        <f>IF(Comp3!Q23="","",Comp3!Q23)</f>
        <v>Marcela López</v>
      </c>
      <c r="R45" s="458" t="str">
        <f>IF(Comp3!R23="","",Comp3!R23)</f>
        <v/>
      </c>
      <c r="S45" s="408" t="str">
        <f>IF(Comp3!S23="","",Comp3!S23)</f>
        <v/>
      </c>
      <c r="T45" s="478" t="str">
        <f>IF(Comp3!T23="","",Comp3!T23)</f>
        <v/>
      </c>
      <c r="U45" s="450" t="str">
        <f>IF(Comp3!U23="","",Comp3!U23)</f>
        <v/>
      </c>
      <c r="V45" s="457" t="str">
        <f>IF(Comp3!V23="","",Comp3!V23)</f>
        <v/>
      </c>
      <c r="W45" s="456" t="str">
        <f>IF(Comp3!W23="","",Comp3!W23)</f>
        <v/>
      </c>
      <c r="X45" s="458" t="str">
        <f>IF(Comp3!X23="","",Comp3!X23)</f>
        <v/>
      </c>
    </row>
    <row r="46" spans="1:24" ht="15.75" hidden="1" thickBot="1" x14ac:dyDescent="0.3">
      <c r="A46" s="619"/>
      <c r="B46" s="474" t="str">
        <f>IF(Comp3!B24="","",Comp3!B24)</f>
        <v/>
      </c>
      <c r="C46" s="6" t="str">
        <f>IF(Comp3!C24="","",Comp3!C24)</f>
        <v/>
      </c>
      <c r="D46" s="6" t="str">
        <f>IF(Comp3!D24="","",Comp3!D24)</f>
        <v/>
      </c>
      <c r="E46" s="4" t="str">
        <f>IF(Comp3!E24="","",Comp3!E24)</f>
        <v/>
      </c>
      <c r="F46" s="5" t="str">
        <f>IF(Comp3!F24="","",Comp3!F24)</f>
        <v/>
      </c>
      <c r="H46" s="479" t="str">
        <f>IF(Comp3!H24="","",Comp3!H24)</f>
        <v/>
      </c>
      <c r="I46" s="446" t="str">
        <f>IF(Comp3!I24="","",Comp3!I24)</f>
        <v/>
      </c>
      <c r="J46" s="496" t="str">
        <f>IF(Comp3!J24="","",Comp3!J24)</f>
        <v/>
      </c>
      <c r="K46" s="459" t="str">
        <f>IF(Comp3!K24="","",Comp3!K24)</f>
        <v>Marcela López</v>
      </c>
      <c r="L46" s="458" t="str">
        <f>IF(Comp3!L24="","",Comp3!L24)</f>
        <v/>
      </c>
      <c r="M46" s="405" t="str">
        <f>IF(Comp3!M24="","",Comp3!M24)</f>
        <v/>
      </c>
      <c r="N46" s="480" t="str">
        <f>IF(Comp3!N24="","",Comp3!N24)</f>
        <v/>
      </c>
      <c r="O46" s="450" t="str">
        <f>IF(Comp3!O24="","",Comp3!O24)</f>
        <v/>
      </c>
      <c r="P46" s="457" t="str">
        <f>IF(Comp3!P24="","",Comp3!P24)</f>
        <v/>
      </c>
      <c r="Q46" s="456" t="str">
        <f>IF(Comp3!Q24="","",Comp3!Q24)</f>
        <v>Marcela López</v>
      </c>
      <c r="R46" s="448" t="str">
        <f>IF(Comp3!R24="","",Comp3!R24)</f>
        <v/>
      </c>
      <c r="S46" s="408" t="str">
        <f>IF(Comp3!S24="","",Comp3!S24)</f>
        <v/>
      </c>
      <c r="T46" s="480" t="str">
        <f>IF(Comp3!T24="","",Comp3!T24)</f>
        <v/>
      </c>
      <c r="U46" s="450" t="str">
        <f>IF(Comp3!U24="","",Comp3!U24)</f>
        <v/>
      </c>
      <c r="V46" s="457" t="str">
        <f>IF(Comp3!V24="","",Comp3!V24)</f>
        <v/>
      </c>
      <c r="W46" s="456" t="str">
        <f>IF(Comp3!W24="","",Comp3!W24)</f>
        <v/>
      </c>
      <c r="X46" s="458" t="str">
        <f>IF(Comp3!X24="","",Comp3!X24)</f>
        <v/>
      </c>
    </row>
    <row r="47" spans="1:24" s="442" customFormat="1" ht="90.75" thickBot="1" x14ac:dyDescent="0.3">
      <c r="A47" s="598" t="s">
        <v>63</v>
      </c>
      <c r="B47" s="430"/>
      <c r="C47" s="431" t="s">
        <v>87</v>
      </c>
      <c r="D47" s="430"/>
      <c r="E47" s="430"/>
      <c r="F47" s="454"/>
      <c r="G47" s="1"/>
      <c r="H47" s="433">
        <f>IF(Comp3!H25="","",Comp3!H25)</f>
        <v>0</v>
      </c>
      <c r="I47" s="434">
        <f>IF(Comp3!I25="","",Comp3!I25)</f>
        <v>0</v>
      </c>
      <c r="J47" s="435" t="str">
        <f>IF(Comp3!J25="","",Comp3!J25)</f>
        <v>No se programaron actividades relacionadas con este objetivo</v>
      </c>
      <c r="K47" s="460" t="str">
        <f>IF(Comp3!K25="","",Comp3!K25)</f>
        <v/>
      </c>
      <c r="L47" s="437" t="str">
        <f>IF(Comp3!L25="","",Comp3!L25)</f>
        <v/>
      </c>
      <c r="M47" s="438" t="str">
        <f>IF(Comp3!M25="","",Comp3!M25)</f>
        <v/>
      </c>
      <c r="N47" s="433">
        <f>IF(Comp3!N25="","",Comp3!N25)</f>
        <v>0</v>
      </c>
      <c r="O47" s="439">
        <f>IF(Comp3!O25="","",Comp3!O25)</f>
        <v>0</v>
      </c>
      <c r="P47" s="441" t="str">
        <f>IF(Comp3!P25="","",Comp3!P25)</f>
        <v>No se programaron actividades relacionadas con este objetivo</v>
      </c>
      <c r="Q47" s="436" t="str">
        <f>IF(Comp3!Q25="","",Comp3!Q25)</f>
        <v/>
      </c>
      <c r="R47" s="437" t="str">
        <f>IF(Comp3!R25="","",Comp3!R25)</f>
        <v/>
      </c>
      <c r="S47" s="2" t="str">
        <f>IF(Comp3!S25="","",Comp3!S25)</f>
        <v/>
      </c>
      <c r="T47" s="433">
        <f>IF(Comp3!T25="","",Comp3!T25)</f>
        <v>0</v>
      </c>
      <c r="U47" s="439">
        <f>IF(Comp3!U25="","",Comp3!U25)</f>
        <v>0</v>
      </c>
      <c r="V47" s="441" t="str">
        <f>IF(Comp3!V25="","",Comp3!V25)</f>
        <v>No se programaron actividades relacionadas con este objetivo</v>
      </c>
      <c r="W47" s="436" t="str">
        <f>IF(Comp3!W25="","",Comp3!W25)</f>
        <v/>
      </c>
      <c r="X47" s="437" t="str">
        <f>IF(Comp3!X25="","",Comp3!X25)</f>
        <v/>
      </c>
    </row>
    <row r="48" spans="1:24" ht="105" x14ac:dyDescent="0.25">
      <c r="A48" s="599"/>
      <c r="B48" s="481" t="str">
        <f>IF(Comp3!B26="","",Comp3!B26)</f>
        <v>1.1</v>
      </c>
      <c r="C48" s="6" t="str">
        <f>IF(Comp3!C26="","",Comp3!C26)</f>
        <v>Producir la información que se utilizara en Rendición Pública de Cuentas y Mesas Publicas de cada Regional / CZ</v>
      </c>
      <c r="D48" s="6" t="str">
        <f>IF(Comp3!D26="","",Comp3!D26)</f>
        <v>Información en su medio de soporte construida para la Rendición Pública de Cuentas y Mesas Públicas en cada Regional / CZ</v>
      </c>
      <c r="E48" s="6" t="str">
        <f>IF(Comp3!E26="","",Comp3!E26)</f>
        <v xml:space="preserve">Subdirección de  Monitoreo y Evaluación </v>
      </c>
      <c r="F48" s="9">
        <f>IF(Comp3!F26="","",Comp3!F26)</f>
        <v>43814</v>
      </c>
      <c r="H48" s="482" t="str">
        <f>IF(Comp3!H26="","",Comp3!H26)</f>
        <v/>
      </c>
      <c r="I48" s="446" t="str">
        <f>IF(Comp3!I26="","",Comp3!I26)</f>
        <v>N/A</v>
      </c>
      <c r="J48" s="496" t="str">
        <f>IF(Comp3!J26="","",Comp3!J26)</f>
        <v/>
      </c>
      <c r="K48" s="459" t="str">
        <f>IF(Comp3!K26="","",Comp3!K26)</f>
        <v>Maritza Liliana Beltrán Albadán
Yaneth Burgos Duitama (Acompañamiento)</v>
      </c>
      <c r="L48" s="458" t="str">
        <f>IF(Comp3!L26="","",Comp3!L26)</f>
        <v>La periodicidad del reporte de esta actividad es trimestral apartir del mes de junio de 2019.</v>
      </c>
      <c r="M48" s="405" t="str">
        <f>IF(Comp3!M26="","",Comp3!M26)</f>
        <v/>
      </c>
      <c r="N48" s="482" t="str">
        <f>IF(Comp3!N26="","",Comp3!N26)</f>
        <v/>
      </c>
      <c r="O48" s="450" t="str">
        <f>IF(Comp3!O26="","",Comp3!O26)</f>
        <v/>
      </c>
      <c r="P48" s="457" t="str">
        <f>IF(Comp3!P26="","",Comp3!P26)</f>
        <v/>
      </c>
      <c r="Q48" s="456" t="str">
        <f>IF(Comp3!Q26="","",Comp3!Q26)</f>
        <v/>
      </c>
      <c r="R48" s="458" t="str">
        <f>IF(Comp3!R26="","",Comp3!R26)</f>
        <v/>
      </c>
      <c r="S48" s="408" t="str">
        <f>IF(Comp3!S26="","",Comp3!S26)</f>
        <v/>
      </c>
      <c r="T48" s="482" t="str">
        <f>IF(Comp3!T26="","",Comp3!T26)</f>
        <v/>
      </c>
      <c r="U48" s="450" t="str">
        <f>IF(Comp3!U26="","",Comp3!U26)</f>
        <v/>
      </c>
      <c r="V48" s="457" t="str">
        <f>IF(Comp3!V26="","",Comp3!V26)</f>
        <v/>
      </c>
      <c r="W48" s="456" t="str">
        <f>IF(Comp3!W26="","",Comp3!W26)</f>
        <v/>
      </c>
      <c r="X48" s="458" t="str">
        <f>IF(Comp3!X26="","",Comp3!X26)</f>
        <v/>
      </c>
    </row>
    <row r="49" spans="1:24" ht="90.75" thickBot="1" x14ac:dyDescent="0.3">
      <c r="A49" s="599"/>
      <c r="B49" s="481" t="str">
        <f>IF(Comp3!B27="","",Comp3!B27)</f>
        <v>1.2</v>
      </c>
      <c r="C49" s="6" t="str">
        <f>IF(Comp3!C27="","",Comp3!C27)</f>
        <v>Publicar en la pagina WEB la información correspondiente a cada Rendición Pública de Cuentas y Mesas Públicas.</v>
      </c>
      <c r="D49" s="6" t="str">
        <f>IF(Comp3!D27="","",Comp3!D27)</f>
        <v>Documentos en pagina WEB institucional</v>
      </c>
      <c r="E49" s="6" t="str">
        <f>IF(Comp3!E27="","",Comp3!E27)</f>
        <v xml:space="preserve">Subdirección de  Monitoreo y Evaluación </v>
      </c>
      <c r="F49" s="9">
        <f>IF(Comp3!F27="","",Comp3!F27)</f>
        <v>43814</v>
      </c>
      <c r="H49" s="482" t="str">
        <f>IF(Comp3!H27="","",Comp3!H27)</f>
        <v/>
      </c>
      <c r="I49" s="446" t="str">
        <f>IF(Comp3!I27="","",Comp3!I27)</f>
        <v>N/A</v>
      </c>
      <c r="J49" s="496" t="str">
        <f>IF(Comp3!J27="","",Comp3!J27)</f>
        <v/>
      </c>
      <c r="K49" s="459" t="str">
        <f>IF(Comp3!K27="","",Comp3!K27)</f>
        <v>Maritza Liliana Beltrán Albadán
Yaneth Burgos Duitama (Acompañamiento)</v>
      </c>
      <c r="L49" s="458" t="str">
        <f>IF(Comp3!L27="","",Comp3!L27)</f>
        <v>La periodicidad del reporte de esta actividad es trimestral apartir del mes de junio de 2019.</v>
      </c>
      <c r="M49" s="405" t="str">
        <f>IF(Comp3!M27="","",Comp3!M27)</f>
        <v/>
      </c>
      <c r="N49" s="482" t="str">
        <f>IF(Comp3!N27="","",Comp3!N27)</f>
        <v/>
      </c>
      <c r="O49" s="450" t="str">
        <f>IF(Comp3!O27="","",Comp3!O27)</f>
        <v/>
      </c>
      <c r="P49" s="457" t="str">
        <f>IF(Comp3!P27="","",Comp3!P27)</f>
        <v/>
      </c>
      <c r="Q49" s="456" t="str">
        <f>IF(Comp3!Q27="","",Comp3!Q27)</f>
        <v/>
      </c>
      <c r="R49" s="458" t="str">
        <f>IF(Comp3!R27="","",Comp3!R27)</f>
        <v/>
      </c>
      <c r="S49" s="408" t="str">
        <f>IF(Comp3!S27="","",Comp3!S27)</f>
        <v/>
      </c>
      <c r="T49" s="482" t="str">
        <f>IF(Comp3!T27="","",Comp3!T27)</f>
        <v/>
      </c>
      <c r="U49" s="450" t="str">
        <f>IF(Comp3!U27="","",Comp3!U27)</f>
        <v/>
      </c>
      <c r="V49" s="457" t="str">
        <f>IF(Comp3!V27="","",Comp3!V27)</f>
        <v/>
      </c>
      <c r="W49" s="456" t="str">
        <f>IF(Comp3!W27="","",Comp3!W27)</f>
        <v/>
      </c>
      <c r="X49" s="458" t="str">
        <f>IF(Comp3!X27="","",Comp3!X27)</f>
        <v/>
      </c>
    </row>
    <row r="50" spans="1:24" hidden="1" x14ac:dyDescent="0.25">
      <c r="A50" s="599"/>
      <c r="B50" s="481" t="str">
        <f>IF(Comp3!B28="","",Comp3!B28)</f>
        <v/>
      </c>
      <c r="C50" s="6" t="str">
        <f>IF(Comp3!C28="","",Comp3!C28)</f>
        <v/>
      </c>
      <c r="D50" s="6" t="str">
        <f>IF(Comp3!D28="","",Comp3!D28)</f>
        <v/>
      </c>
      <c r="E50" s="6" t="str">
        <f>IF(Comp3!E28="","",Comp3!E28)</f>
        <v/>
      </c>
      <c r="F50" s="9" t="str">
        <f>IF(Comp3!F28="","",Comp3!F28)</f>
        <v/>
      </c>
      <c r="H50" s="482" t="str">
        <f>IF(Comp3!H28="","",Comp3!H28)</f>
        <v/>
      </c>
      <c r="I50" s="446" t="str">
        <f>IF(Comp3!I28="","",Comp3!I28)</f>
        <v/>
      </c>
      <c r="J50" s="496" t="str">
        <f>IF(Comp3!J28="","",Comp3!J28)</f>
        <v/>
      </c>
      <c r="K50" s="459" t="str">
        <f>IF(Comp3!K28="","",Comp3!K28)</f>
        <v>Marcela López</v>
      </c>
      <c r="L50" s="458" t="str">
        <f>IF(Comp3!L28="","",Comp3!L28)</f>
        <v/>
      </c>
      <c r="M50" s="405" t="str">
        <f>IF(Comp3!M28="","",Comp3!M28)</f>
        <v/>
      </c>
      <c r="N50" s="482" t="str">
        <f>IF(Comp3!N28="","",Comp3!N28)</f>
        <v/>
      </c>
      <c r="O50" s="450" t="str">
        <f>IF(Comp3!O28="","",Comp3!O28)</f>
        <v/>
      </c>
      <c r="P50" s="457" t="str">
        <f>IF(Comp3!P28="","",Comp3!P28)</f>
        <v/>
      </c>
      <c r="Q50" s="456" t="str">
        <f>IF(Comp3!Q28="","",Comp3!Q28)</f>
        <v>Marcela López</v>
      </c>
      <c r="R50" s="458" t="str">
        <f>IF(Comp3!R28="","",Comp3!R28)</f>
        <v/>
      </c>
      <c r="S50" s="408" t="str">
        <f>IF(Comp3!S28="","",Comp3!S28)</f>
        <v/>
      </c>
      <c r="T50" s="482" t="str">
        <f>IF(Comp3!T28="","",Comp3!T28)</f>
        <v/>
      </c>
      <c r="U50" s="450" t="str">
        <f>IF(Comp3!U28="","",Comp3!U28)</f>
        <v/>
      </c>
      <c r="V50" s="457" t="str">
        <f>IF(Comp3!V28="","",Comp3!V28)</f>
        <v/>
      </c>
      <c r="W50" s="456" t="str">
        <f>IF(Comp3!W28="","",Comp3!W28)</f>
        <v/>
      </c>
      <c r="X50" s="458" t="str">
        <f>IF(Comp3!X28="","",Comp3!X28)</f>
        <v/>
      </c>
    </row>
    <row r="51" spans="1:24" hidden="1" x14ac:dyDescent="0.25">
      <c r="A51" s="599"/>
      <c r="B51" s="481" t="str">
        <f>IF(Comp3!B29="","",Comp3!B29)</f>
        <v/>
      </c>
      <c r="C51" s="6" t="str">
        <f>IF(Comp3!C29="","",Comp3!C29)</f>
        <v/>
      </c>
      <c r="D51" s="6" t="str">
        <f>IF(Comp3!D29="","",Comp3!D29)</f>
        <v/>
      </c>
      <c r="E51" s="6" t="str">
        <f>IF(Comp3!E29="","",Comp3!E29)</f>
        <v/>
      </c>
      <c r="F51" s="9" t="str">
        <f>IF(Comp3!F29="","",Comp3!F29)</f>
        <v/>
      </c>
      <c r="H51" s="482" t="str">
        <f>IF(Comp3!H29="","",Comp3!H29)</f>
        <v/>
      </c>
      <c r="I51" s="446" t="str">
        <f>IF(Comp3!I29="","",Comp3!I29)</f>
        <v/>
      </c>
      <c r="J51" s="496" t="str">
        <f>IF(Comp3!J29="","",Comp3!J29)</f>
        <v/>
      </c>
      <c r="K51" s="459" t="str">
        <f>IF(Comp3!K29="","",Comp3!K29)</f>
        <v>Marcela López</v>
      </c>
      <c r="L51" s="458" t="str">
        <f>IF(Comp3!L29="","",Comp3!L29)</f>
        <v/>
      </c>
      <c r="M51" s="405" t="str">
        <f>IF(Comp3!M29="","",Comp3!M29)</f>
        <v/>
      </c>
      <c r="N51" s="482" t="str">
        <f>IF(Comp3!N29="","",Comp3!N29)</f>
        <v/>
      </c>
      <c r="O51" s="450" t="str">
        <f>IF(Comp3!O29="","",Comp3!O29)</f>
        <v/>
      </c>
      <c r="P51" s="457" t="str">
        <f>IF(Comp3!P29="","",Comp3!P29)</f>
        <v/>
      </c>
      <c r="Q51" s="456" t="str">
        <f>IF(Comp3!Q29="","",Comp3!Q29)</f>
        <v>Marcela López</v>
      </c>
      <c r="R51" s="458" t="str">
        <f>IF(Comp3!R29="","",Comp3!R29)</f>
        <v/>
      </c>
      <c r="S51" s="408" t="str">
        <f>IF(Comp3!S29="","",Comp3!S29)</f>
        <v/>
      </c>
      <c r="T51" s="482" t="str">
        <f>IF(Comp3!T29="","",Comp3!T29)</f>
        <v/>
      </c>
      <c r="U51" s="450" t="str">
        <f>IF(Comp3!U29="","",Comp3!U29)</f>
        <v/>
      </c>
      <c r="V51" s="457" t="str">
        <f>IF(Comp3!V29="","",Comp3!V29)</f>
        <v/>
      </c>
      <c r="W51" s="456" t="str">
        <f>IF(Comp3!W29="","",Comp3!W29)</f>
        <v/>
      </c>
      <c r="X51" s="458" t="str">
        <f>IF(Comp3!X29="","",Comp3!X29)</f>
        <v/>
      </c>
    </row>
    <row r="52" spans="1:24" ht="15.75" hidden="1" thickBot="1" x14ac:dyDescent="0.3">
      <c r="A52" s="606"/>
      <c r="B52" s="481" t="str">
        <f>IF(Comp3!B30="","",Comp3!B30)</f>
        <v/>
      </c>
      <c r="C52" s="6" t="str">
        <f>IF(Comp3!C30="","",Comp3!C30)</f>
        <v/>
      </c>
      <c r="D52" s="6" t="str">
        <f>IF(Comp3!D30="","",Comp3!D30)</f>
        <v/>
      </c>
      <c r="E52" s="6" t="str">
        <f>IF(Comp3!E30="","",Comp3!E30)</f>
        <v/>
      </c>
      <c r="F52" s="9" t="str">
        <f>IF(Comp3!F30="","",Comp3!F30)</f>
        <v/>
      </c>
      <c r="H52" s="482" t="str">
        <f>IF(Comp3!H30="","",Comp3!H30)</f>
        <v/>
      </c>
      <c r="I52" s="446" t="str">
        <f>IF(Comp3!I30="","",Comp3!I30)</f>
        <v/>
      </c>
      <c r="J52" s="496" t="str">
        <f>IF(Comp3!J30="","",Comp3!J30)</f>
        <v/>
      </c>
      <c r="K52" s="459" t="str">
        <f>IF(Comp3!K30="","",Comp3!K30)</f>
        <v>Marcela López</v>
      </c>
      <c r="L52" s="458" t="str">
        <f>IF(Comp3!L30="","",Comp3!L30)</f>
        <v/>
      </c>
      <c r="M52" s="405" t="str">
        <f>IF(Comp3!M30="","",Comp3!M30)</f>
        <v/>
      </c>
      <c r="N52" s="482" t="str">
        <f>IF(Comp3!N30="","",Comp3!N30)</f>
        <v/>
      </c>
      <c r="O52" s="450" t="str">
        <f>IF(Comp3!O30="","",Comp3!O30)</f>
        <v/>
      </c>
      <c r="P52" s="457" t="str">
        <f>IF(Comp3!P30="","",Comp3!P30)</f>
        <v/>
      </c>
      <c r="Q52" s="456" t="str">
        <f>IF(Comp3!Q30="","",Comp3!Q30)</f>
        <v>Marcela López</v>
      </c>
      <c r="R52" s="458" t="str">
        <f>IF(Comp3!R30="","",Comp3!R30)</f>
        <v/>
      </c>
      <c r="S52" s="408" t="str">
        <f>IF(Comp3!S30="","",Comp3!S30)</f>
        <v/>
      </c>
      <c r="T52" s="482" t="str">
        <f>IF(Comp3!T30="","",Comp3!T30)</f>
        <v/>
      </c>
      <c r="U52" s="450" t="str">
        <f>IF(Comp3!U30="","",Comp3!U30)</f>
        <v/>
      </c>
      <c r="V52" s="457" t="str">
        <f>IF(Comp3!V30="","",Comp3!V30)</f>
        <v/>
      </c>
      <c r="W52" s="456" t="str">
        <f>IF(Comp3!W30="","",Comp3!W30)</f>
        <v/>
      </c>
      <c r="X52" s="458" t="str">
        <f>IF(Comp3!X30="","",Comp3!X30)</f>
        <v/>
      </c>
    </row>
    <row r="53" spans="1:24" s="442" customFormat="1" ht="90.75" thickBot="1" x14ac:dyDescent="0.3">
      <c r="A53" s="598" t="s">
        <v>64</v>
      </c>
      <c r="B53" s="430"/>
      <c r="C53" s="431" t="s">
        <v>88</v>
      </c>
      <c r="D53" s="430"/>
      <c r="E53" s="430"/>
      <c r="F53" s="454"/>
      <c r="G53" s="1"/>
      <c r="H53" s="433">
        <f>IF(Comp3!H31="","",Comp3!H31)</f>
        <v>0</v>
      </c>
      <c r="I53" s="434">
        <f>IF(Comp3!I31="","",Comp3!I31)</f>
        <v>0</v>
      </c>
      <c r="J53" s="435" t="str">
        <f>IF(Comp3!J31="","",Comp3!J31)</f>
        <v>No se programaron actividades relacionadas con este objetivo</v>
      </c>
      <c r="K53" s="460" t="str">
        <f>IF(Comp3!K31="","",Comp3!K31)</f>
        <v/>
      </c>
      <c r="L53" s="437" t="str">
        <f>IF(Comp3!L31="","",Comp3!L31)</f>
        <v/>
      </c>
      <c r="M53" s="438" t="str">
        <f>IF(Comp3!M31="","",Comp3!M31)</f>
        <v/>
      </c>
      <c r="N53" s="433">
        <f>IF(Comp3!N31="","",Comp3!N31)</f>
        <v>0</v>
      </c>
      <c r="O53" s="439">
        <f>IF(Comp3!O31="","",Comp3!O31)</f>
        <v>0</v>
      </c>
      <c r="P53" s="441" t="str">
        <f>IF(Comp3!P31="","",Comp3!P31)</f>
        <v>No se programaron actividades relacionadas con este objetivo</v>
      </c>
      <c r="Q53" s="436" t="str">
        <f>IF(Comp3!Q31="","",Comp3!Q31)</f>
        <v/>
      </c>
      <c r="R53" s="437" t="str">
        <f>IF(Comp3!R31="","",Comp3!R31)</f>
        <v/>
      </c>
      <c r="S53" s="2" t="str">
        <f>IF(Comp3!S31="","",Comp3!S31)</f>
        <v/>
      </c>
      <c r="T53" s="433">
        <f>IF(Comp3!T31="","",Comp3!T31)</f>
        <v>0</v>
      </c>
      <c r="U53" s="439">
        <f>IF(Comp3!U31="","",Comp3!U31)</f>
        <v>0</v>
      </c>
      <c r="V53" s="441" t="str">
        <f>IF(Comp3!V31="","",Comp3!V31)</f>
        <v>No se programaron actividades relacionadas con este objetivo</v>
      </c>
      <c r="W53" s="436" t="str">
        <f>IF(Comp3!W31="","",Comp3!W31)</f>
        <v/>
      </c>
      <c r="X53" s="437" t="str">
        <f>IF(Comp3!X31="","",Comp3!X31)</f>
        <v/>
      </c>
    </row>
    <row r="54" spans="1:24" ht="165" x14ac:dyDescent="0.25">
      <c r="A54" s="599"/>
      <c r="B54" s="481" t="str">
        <f>IF(Comp3!B32="","",Comp3!B32)</f>
        <v>2.1</v>
      </c>
      <c r="C54" s="6" t="str">
        <f>IF(Comp3!C32="","",Comp3!C32)</f>
        <v>Convocar a las partes interesadas</v>
      </c>
      <c r="D54" s="6" t="str">
        <f>IF(Comp3!D32="","",Comp3!D32)</f>
        <v>Actores involucrados convocados e invitados a participar en las Mesas Públicas y Rendición Pública de Cuentas verificable a partir de oficios, correos electrónicos e imágenes de invitaciones dispuestas en carteleras físicas.</v>
      </c>
      <c r="E54" s="6" t="str">
        <f>IF(Comp3!E32="","",Comp3!E32)</f>
        <v xml:space="preserve">Subdirección de  Monitoreo y Evaluación </v>
      </c>
      <c r="F54" s="9">
        <f>IF(Comp3!F32="","",Comp3!F32)</f>
        <v>43814</v>
      </c>
      <c r="H54" s="482" t="str">
        <f>IF(Comp3!H32="","",Comp3!H32)</f>
        <v/>
      </c>
      <c r="I54" s="446" t="str">
        <f>IF(Comp3!I32="","",Comp3!I32)</f>
        <v>N/A</v>
      </c>
      <c r="J54" s="496" t="str">
        <f>IF(Comp3!J32="","",Comp3!J32)</f>
        <v/>
      </c>
      <c r="K54" s="459" t="str">
        <f>IF(Comp3!K32="","",Comp3!K32)</f>
        <v>Maritza Liliana Beltrán Albadán
Yaneth Burgos Duitama (Acompañamiento)</v>
      </c>
      <c r="L54" s="458" t="str">
        <f>IF(Comp3!L32="","",Comp3!L32)</f>
        <v>La periodicidad del reporte de esta actividad es trimestral apartir del mes de junio de 2019.</v>
      </c>
      <c r="M54" s="405" t="str">
        <f>IF(Comp3!M32="","",Comp3!M32)</f>
        <v/>
      </c>
      <c r="N54" s="482" t="str">
        <f>IF(Comp3!N32="","",Comp3!N32)</f>
        <v/>
      </c>
      <c r="O54" s="450" t="str">
        <f>IF(Comp3!O32="","",Comp3!O32)</f>
        <v/>
      </c>
      <c r="P54" s="457" t="str">
        <f>IF(Comp3!P32="","",Comp3!P32)</f>
        <v/>
      </c>
      <c r="Q54" s="456" t="str">
        <f>IF(Comp3!Q32="","",Comp3!Q32)</f>
        <v/>
      </c>
      <c r="R54" s="458" t="str">
        <f>IF(Comp3!R32="","",Comp3!R32)</f>
        <v/>
      </c>
      <c r="S54" s="408" t="str">
        <f>IF(Comp3!S32="","",Comp3!S32)</f>
        <v/>
      </c>
      <c r="T54" s="482" t="str">
        <f>IF(Comp3!T32="","",Comp3!T32)</f>
        <v/>
      </c>
      <c r="U54" s="450" t="str">
        <f>IF(Comp3!U32="","",Comp3!U32)</f>
        <v/>
      </c>
      <c r="V54" s="457" t="str">
        <f>IF(Comp3!V32="","",Comp3!V32)</f>
        <v/>
      </c>
      <c r="W54" s="456" t="str">
        <f>IF(Comp3!W32="","",Comp3!W32)</f>
        <v/>
      </c>
      <c r="X54" s="458" t="str">
        <f>IF(Comp3!X32="","",Comp3!X32)</f>
        <v/>
      </c>
    </row>
    <row r="55" spans="1:24" ht="90.75" thickBot="1" x14ac:dyDescent="0.3">
      <c r="A55" s="599"/>
      <c r="B55" s="481" t="str">
        <f>IF(Comp3!B33="","",Comp3!B33)</f>
        <v>2.2</v>
      </c>
      <c r="C55" s="6" t="str">
        <f>IF(Comp3!C33="","",Comp3!C33)</f>
        <v>Realizar audiencias publicas participativas</v>
      </c>
      <c r="D55" s="6" t="str">
        <f>IF(Comp3!D33="","",Comp3!D33)</f>
        <v>Mesas Públicas y Rendición Pública de Cuentas realizadas</v>
      </c>
      <c r="E55" s="6" t="str">
        <f>IF(Comp3!E33="","",Comp3!E33)</f>
        <v xml:space="preserve">Subdirección de  Monitoreo y Evaluación </v>
      </c>
      <c r="F55" s="9">
        <f>IF(Comp3!F33="","",Comp3!F33)</f>
        <v>43814</v>
      </c>
      <c r="H55" s="482" t="str">
        <f>IF(Comp3!H33="","",Comp3!H33)</f>
        <v/>
      </c>
      <c r="I55" s="446" t="str">
        <f>IF(Comp3!I33="","",Comp3!I33)</f>
        <v>N/A</v>
      </c>
      <c r="J55" s="496" t="str">
        <f>IF(Comp3!J33="","",Comp3!J33)</f>
        <v/>
      </c>
      <c r="K55" s="459" t="str">
        <f>IF(Comp3!K33="","",Comp3!K33)</f>
        <v>Maritza Liliana Beltrán Albadán
Yaneth Burgos Duitama (Acompañamiento)</v>
      </c>
      <c r="L55" s="458" t="str">
        <f>IF(Comp3!L33="","",Comp3!L33)</f>
        <v>La periodicidad del reporte de esta actividad es trimestral apartir del mes de junio de 2019.</v>
      </c>
      <c r="M55" s="405" t="str">
        <f>IF(Comp3!M33="","",Comp3!M33)</f>
        <v/>
      </c>
      <c r="N55" s="482" t="str">
        <f>IF(Comp3!N33="","",Comp3!N33)</f>
        <v/>
      </c>
      <c r="O55" s="450" t="str">
        <f>IF(Comp3!O33="","",Comp3!O33)</f>
        <v/>
      </c>
      <c r="P55" s="457" t="str">
        <f>IF(Comp3!P33="","",Comp3!P33)</f>
        <v/>
      </c>
      <c r="Q55" s="456" t="str">
        <f>IF(Comp3!Q33="","",Comp3!Q33)</f>
        <v/>
      </c>
      <c r="R55" s="458" t="str">
        <f>IF(Comp3!R33="","",Comp3!R33)</f>
        <v/>
      </c>
      <c r="S55" s="408" t="str">
        <f>IF(Comp3!S33="","",Comp3!S33)</f>
        <v/>
      </c>
      <c r="T55" s="482" t="str">
        <f>IF(Comp3!T33="","",Comp3!T33)</f>
        <v/>
      </c>
      <c r="U55" s="450" t="str">
        <f>IF(Comp3!U33="","",Comp3!U33)</f>
        <v/>
      </c>
      <c r="V55" s="457" t="str">
        <f>IF(Comp3!V33="","",Comp3!V33)</f>
        <v/>
      </c>
      <c r="W55" s="456" t="str">
        <f>IF(Comp3!W33="","",Comp3!W33)</f>
        <v/>
      </c>
      <c r="X55" s="458" t="str">
        <f>IF(Comp3!X33="","",Comp3!X33)</f>
        <v/>
      </c>
    </row>
    <row r="56" spans="1:24" ht="15.75" hidden="1" thickBot="1" x14ac:dyDescent="0.3">
      <c r="A56" s="606"/>
      <c r="B56" s="481" t="str">
        <f>IF(Comp3!B34="","",Comp3!B34)</f>
        <v/>
      </c>
      <c r="C56" s="6" t="str">
        <f>IF(Comp3!C34="","",Comp3!C34)</f>
        <v/>
      </c>
      <c r="D56" s="6" t="str">
        <f>IF(Comp3!D34="","",Comp3!D34)</f>
        <v/>
      </c>
      <c r="E56" s="6" t="str">
        <f>IF(Comp3!E34="","",Comp3!E34)</f>
        <v/>
      </c>
      <c r="F56" s="9" t="str">
        <f>IF(Comp3!F34="","",Comp3!F34)</f>
        <v/>
      </c>
      <c r="H56" s="482" t="str">
        <f>IF(Comp3!H34="","",Comp3!H34)</f>
        <v/>
      </c>
      <c r="I56" s="446" t="str">
        <f>IF(Comp3!I34="","",Comp3!I34)</f>
        <v/>
      </c>
      <c r="J56" s="496" t="str">
        <f>IF(Comp3!J34="","",Comp3!J34)</f>
        <v/>
      </c>
      <c r="K56" s="459" t="str">
        <f>IF(Comp3!K34="","",Comp3!K34)</f>
        <v>Marcela López</v>
      </c>
      <c r="L56" s="458" t="str">
        <f>IF(Comp3!L34="","",Comp3!L34)</f>
        <v/>
      </c>
      <c r="M56" s="405" t="str">
        <f>IF(Comp3!M34="","",Comp3!M34)</f>
        <v/>
      </c>
      <c r="N56" s="482" t="str">
        <f>IF(Comp3!N34="","",Comp3!N34)</f>
        <v/>
      </c>
      <c r="O56" s="450" t="str">
        <f>IF(Comp3!O34="","",Comp3!O34)</f>
        <v/>
      </c>
      <c r="P56" s="457" t="str">
        <f>IF(Comp3!P34="","",Comp3!P34)</f>
        <v/>
      </c>
      <c r="Q56" s="456" t="str">
        <f>IF(Comp3!Q34="","",Comp3!Q34)</f>
        <v>Marcela López</v>
      </c>
      <c r="R56" s="458" t="str">
        <f>IF(Comp3!R34="","",Comp3!R34)</f>
        <v/>
      </c>
      <c r="S56" s="408" t="str">
        <f>IF(Comp3!S34="","",Comp3!S34)</f>
        <v/>
      </c>
      <c r="T56" s="482" t="str">
        <f>IF(Comp3!T34="","",Comp3!T34)</f>
        <v/>
      </c>
      <c r="U56" s="450" t="str">
        <f>IF(Comp3!U34="","",Comp3!U34)</f>
        <v/>
      </c>
      <c r="V56" s="457" t="str">
        <f>IF(Comp3!V34="","",Comp3!V34)</f>
        <v/>
      </c>
      <c r="W56" s="456" t="str">
        <f>IF(Comp3!W34="","",Comp3!W34)</f>
        <v/>
      </c>
      <c r="X56" s="458" t="str">
        <f>IF(Comp3!X34="","",Comp3!X34)</f>
        <v/>
      </c>
    </row>
    <row r="57" spans="1:24" s="442" customFormat="1" ht="60.75" thickBot="1" x14ac:dyDescent="0.3">
      <c r="A57" s="598" t="s">
        <v>65</v>
      </c>
      <c r="B57" s="430"/>
      <c r="C57" s="431" t="s">
        <v>89</v>
      </c>
      <c r="D57" s="430"/>
      <c r="E57" s="430"/>
      <c r="F57" s="454"/>
      <c r="G57" s="1"/>
      <c r="H57" s="433">
        <f>IF(Comp3!H35="","",Comp3!H35)</f>
        <v>3</v>
      </c>
      <c r="I57" s="434">
        <f>IF(Comp3!I35="","",Comp3!I35)</f>
        <v>1</v>
      </c>
      <c r="J57" s="435">
        <f>IF(Comp3!J35="","",Comp3!J35)</f>
        <v>0.33333333333333331</v>
      </c>
      <c r="K57" s="460" t="str">
        <f>IF(Comp3!K35="","",Comp3!K35)</f>
        <v/>
      </c>
      <c r="L57" s="437" t="str">
        <f>IF(Comp3!L35="","",Comp3!L35)</f>
        <v/>
      </c>
      <c r="M57" s="438" t="str">
        <f>IF(Comp3!M35="","",Comp3!M35)</f>
        <v/>
      </c>
      <c r="N57" s="433">
        <f>IF(Comp3!N35="","",Comp3!N35)</f>
        <v>0</v>
      </c>
      <c r="O57" s="439">
        <f>IF(Comp3!O35="","",Comp3!O35)</f>
        <v>0</v>
      </c>
      <c r="P57" s="435" t="str">
        <f>IF(Comp3!P35="","",Comp3!P35)</f>
        <v>No se programaron actividades relacionadas con este objetivo</v>
      </c>
      <c r="Q57" s="436" t="str">
        <f>IF(Comp3!Q35="","",Comp3!Q35)</f>
        <v/>
      </c>
      <c r="R57" s="437" t="str">
        <f>IF(Comp3!R35="","",Comp3!R35)</f>
        <v/>
      </c>
      <c r="S57" s="2" t="str">
        <f>IF(Comp3!S35="","",Comp3!S35)</f>
        <v/>
      </c>
      <c r="T57" s="433">
        <f>IF(Comp3!T35="","",Comp3!T35)</f>
        <v>0</v>
      </c>
      <c r="U57" s="439">
        <f>IF(Comp3!U35="","",Comp3!U35)</f>
        <v>0</v>
      </c>
      <c r="V57" s="441" t="str">
        <f>IF(Comp3!V35="","",Comp3!V35)</f>
        <v>No se programaron actividades relacionadas con este objetivo</v>
      </c>
      <c r="W57" s="436" t="str">
        <f>IF(Comp3!W35="","",Comp3!W35)</f>
        <v/>
      </c>
      <c r="X57" s="437" t="str">
        <f>IF(Comp3!X35="","",Comp3!X35)</f>
        <v/>
      </c>
    </row>
    <row r="58" spans="1:24" ht="120" x14ac:dyDescent="0.25">
      <c r="A58" s="599"/>
      <c r="B58" s="481" t="str">
        <f>IF(Comp3!B36="","",Comp3!B36)</f>
        <v>3.1</v>
      </c>
      <c r="C58" s="6" t="str">
        <f>IF(Comp3!C36="","",Comp3!C36)</f>
        <v>Fortalecer la temática Rendición de Cuentas en el Aula Virtual Estrategia de Transparencia, Participación y Buen Gobierno</v>
      </c>
      <c r="D58" s="6" t="str">
        <f>IF(Comp3!D36="","",Comp3!D36)</f>
        <v>Aula virtual con información actualizada</v>
      </c>
      <c r="E58" s="6" t="str">
        <f>IF(Comp3!E36="","",Comp3!E36)</f>
        <v xml:space="preserve">Subdirección de  Monitoreo y Evaluación </v>
      </c>
      <c r="F58" s="9">
        <f>IF(Comp3!F36="","",Comp3!F36)</f>
        <v>43585</v>
      </c>
      <c r="H58" s="482" t="str">
        <f>IF(Comp3!H36="","",Comp3!H36)</f>
        <v/>
      </c>
      <c r="I58" s="446" t="str">
        <f>IF(Comp3!I36="","",Comp3!I36)</f>
        <v>Vencida</v>
      </c>
      <c r="J58" s="496" t="str">
        <f>IF(Comp3!J36="","",Comp3!J36)</f>
        <v/>
      </c>
      <c r="K58" s="459" t="str">
        <f>IF(Comp3!K36="","",Comp3!K36)</f>
        <v>Maritza Liliana Beltrán Albadán
Yaneth Burgos Duitama (Acompañamiento)</v>
      </c>
      <c r="L58" s="458" t="str">
        <f>IF(Comp3!L36="","",Comp3!L36)</f>
        <v xml:space="preserve">Durante la revisión se observo que se vienen adelantando los contenidos, según correos electronicos entre la Subdirección de Monitoreo y la Subdirección de mejoramiento organizacional sin embargo  no se evidenio la actualización de l información en el aula virtual.
Evidencia  
_Correos electronicos de la Subdirección monitoreo a la Subdrección de mejoramiento organizacional de los dias 01/03/2019 y 06/03/2019, con contenido de la información a actualizar 
- Correo electronico de la Dirección de Gestión  humana del 29/03/2019 solcitando los contenidos . 
 </v>
      </c>
      <c r="M58" s="405" t="str">
        <f>IF(Comp3!M36="","",Comp3!M36)</f>
        <v/>
      </c>
      <c r="N58" s="482" t="str">
        <f>IF(Comp3!N36="","",Comp3!N36)</f>
        <v/>
      </c>
      <c r="O58" s="450" t="str">
        <f>IF(Comp3!O36="","",Comp3!O36)</f>
        <v/>
      </c>
      <c r="P58" s="457" t="str">
        <f>IF(Comp3!P36="","",Comp3!P36)</f>
        <v/>
      </c>
      <c r="Q58" s="456" t="str">
        <f>IF(Comp3!Q36="","",Comp3!Q36)</f>
        <v/>
      </c>
      <c r="R58" s="458" t="str">
        <f>IF(Comp3!R36="","",Comp3!R36)</f>
        <v/>
      </c>
      <c r="S58" s="408" t="str">
        <f>IF(Comp3!S36="","",Comp3!S36)</f>
        <v/>
      </c>
      <c r="T58" s="482" t="str">
        <f>IF(Comp3!T36="","",Comp3!T36)</f>
        <v/>
      </c>
      <c r="U58" s="450" t="str">
        <f>IF(Comp3!U36="","",Comp3!U36)</f>
        <v/>
      </c>
      <c r="V58" s="457" t="str">
        <f>IF(Comp3!V36="","",Comp3!V36)</f>
        <v/>
      </c>
      <c r="W58" s="456" t="str">
        <f>IF(Comp3!W36="","",Comp3!W36)</f>
        <v/>
      </c>
      <c r="X58" s="458" t="str">
        <f>IF(Comp3!X36="","",Comp3!X36)</f>
        <v/>
      </c>
    </row>
    <row r="59" spans="1:24" ht="120" x14ac:dyDescent="0.25">
      <c r="A59" s="599"/>
      <c r="B59" s="481" t="str">
        <f>IF(Comp3!B37="","",Comp3!B37)</f>
        <v>3.2</v>
      </c>
      <c r="C59" s="6" t="str">
        <f>IF(Comp3!C37="","",Comp3!C37)</f>
        <v xml:space="preserve">Socializar y visibilizar la información </v>
      </c>
      <c r="D59" s="6" t="str">
        <f>IF(Comp3!D37="","",Comp3!D37)</f>
        <v xml:space="preserve">Estrategia de Comunicación: de transparencia verificable a partir de boletines ICBF, correos electrónicos o mensajes en redes sociales. </v>
      </c>
      <c r="E59" s="6" t="str">
        <f>IF(Comp3!E37="","",Comp3!E37)</f>
        <v>Oficina Asesora de Comunicaciones</v>
      </c>
      <c r="F59" s="9">
        <f>IF(Comp3!F37="","",Comp3!F37)</f>
        <v>43814</v>
      </c>
      <c r="H59" s="482" t="str">
        <f>IF(Comp3!H37="","",Comp3!H37)</f>
        <v/>
      </c>
      <c r="I59" s="446" t="str">
        <f>IF(Comp3!I37="","",Comp3!I37)</f>
        <v>En Avance</v>
      </c>
      <c r="J59" s="496" t="str">
        <f>IF(Comp3!J37="","",Comp3!J37)</f>
        <v/>
      </c>
      <c r="K59" s="483" t="str">
        <f>IF(Comp3!K37="","",Comp3!K37)</f>
        <v>Maritza Liliana Beltrán Albadán
Yaneth Burgos Duitama (Acompañamiento)</v>
      </c>
      <c r="L59" s="484" t="str">
        <f>IF(Comp3!L37="","",Comp3!L37)</f>
        <v xml:space="preserve">Se evidenció que durante el cuatrimestre se avanzó en la estrategia de comunicación de transparencia. 
Evidencias  
Enero:  publicación boletin Vive ICBF 48,49,50,51 y en Twitter 
- Febrero: publicación boletin Vive ICBF N° 55
Marzo : Publicación boletin Vive ICBF 58,59 y 60 y en facebook 
Abril: Publicación boletin Vive ICBF 61  en facebook y Twiter  </v>
      </c>
      <c r="M59" s="405" t="str">
        <f>IF(Comp3!M37="","",Comp3!M37)</f>
        <v/>
      </c>
      <c r="N59" s="482" t="str">
        <f>IF(Comp3!N37="","",Comp3!N37)</f>
        <v/>
      </c>
      <c r="O59" s="450" t="str">
        <f>IF(Comp3!O37="","",Comp3!O37)</f>
        <v/>
      </c>
      <c r="P59" s="457" t="str">
        <f>IF(Comp3!P37="","",Comp3!P37)</f>
        <v/>
      </c>
      <c r="Q59" s="485" t="str">
        <f>IF(Comp3!Q37="","",Comp3!Q37)</f>
        <v/>
      </c>
      <c r="R59" s="484" t="str">
        <f>IF(Comp3!R37="","",Comp3!R37)</f>
        <v/>
      </c>
      <c r="S59" s="408" t="str">
        <f>IF(Comp3!S37="","",Comp3!S37)</f>
        <v/>
      </c>
      <c r="T59" s="482" t="str">
        <f>IF(Comp3!T37="","",Comp3!T37)</f>
        <v/>
      </c>
      <c r="U59" s="450" t="str">
        <f>IF(Comp3!U37="","",Comp3!U37)</f>
        <v/>
      </c>
      <c r="V59" s="457" t="str">
        <f>IF(Comp3!V37="","",Comp3!V37)</f>
        <v/>
      </c>
      <c r="W59" s="485" t="str">
        <f>IF(Comp3!W37="","",Comp3!W37)</f>
        <v/>
      </c>
      <c r="X59" s="484" t="str">
        <f>IF(Comp3!X37="","",Comp3!X37)</f>
        <v/>
      </c>
    </row>
    <row r="60" spans="1:24" ht="135" x14ac:dyDescent="0.25">
      <c r="A60" s="599"/>
      <c r="B60" s="481" t="str">
        <f>IF(Comp3!B38="","",Comp3!B38)</f>
        <v>3.3</v>
      </c>
      <c r="C60" s="6" t="str">
        <f>IF(Comp3!C38="","",Comp3!C38)</f>
        <v>Emitir directrices para uso de la información generada en las Mesas Públicas (compromisos adquiridos en el nivel zonal) para uso en la Rendición Pública de Cuentas (Nivel Regional).</v>
      </c>
      <c r="D60" s="6" t="str">
        <f>IF(Comp3!D38="","",Comp3!D38)</f>
        <v>Directrices emitidas</v>
      </c>
      <c r="E60" s="6" t="str">
        <f>IF(Comp3!E38="","",Comp3!E38)</f>
        <v xml:space="preserve">Subdirección de  Monitoreo y Evaluación </v>
      </c>
      <c r="F60" s="9">
        <f>IF(Comp3!F38="","",Comp3!F38)</f>
        <v>43555</v>
      </c>
      <c r="H60" s="482" t="str">
        <f>IF(Comp3!H38="","",Comp3!H38)</f>
        <v/>
      </c>
      <c r="I60" s="446" t="str">
        <f>IF(Comp3!I38="","",Comp3!I38)</f>
        <v>Cumplida (DT)</v>
      </c>
      <c r="J60" s="496" t="str">
        <f>IF(Comp3!J38="","",Comp3!J38)</f>
        <v/>
      </c>
      <c r="K60" s="483" t="str">
        <f>IF(Comp3!K38="","",Comp3!K38)</f>
        <v>Maritza Liliana Beltrán Albadán
Yaneth Burgos Duitama (Acompañamiento)</v>
      </c>
      <c r="L60" s="484" t="str">
        <f>IF(Comp3!L38="","",Comp3!L38)</f>
        <v>Se evidencia que se cumple con la actividad de definición de directrices  para rendición de cuentas y mesas públicas y se dio a conocer a Directores Regionales, coordinadores de planeación y sistemas,  la Dirección de Servicios y Atención, Abastecimiento, SNBF y oficina de Comunicaciones. 
 Evidencia 
- Memorando S-2019-082907-0101 del 14 de febrero de 2019 de la Dirección de Planeación y control de la Gestión 
 -Socializadas por correo electrónico  Enviado el: miércoles, 20 de febrero de 2019 ; Asunto: Rendición Pública de Cuentas y Mesas Públicas - directrices 2019.
- correo electronico 20/02/2019Rendición Pública de Cuentas y Mesas Públicas - directrices 2019.</v>
      </c>
      <c r="M60" s="405" t="str">
        <f>IF(Comp3!M38="","",Comp3!M38)</f>
        <v/>
      </c>
      <c r="N60" s="482" t="str">
        <f>IF(Comp3!N38="","",Comp3!N38)</f>
        <v/>
      </c>
      <c r="O60" s="450" t="str">
        <f>IF(Comp3!O38="","",Comp3!O38)</f>
        <v/>
      </c>
      <c r="P60" s="457" t="str">
        <f>IF(Comp3!P38="","",Comp3!P38)</f>
        <v/>
      </c>
      <c r="Q60" s="485" t="str">
        <f>IF(Comp3!Q38="","",Comp3!Q38)</f>
        <v/>
      </c>
      <c r="R60" s="484" t="str">
        <f>IF(Comp3!R38="","",Comp3!R38)</f>
        <v/>
      </c>
      <c r="S60" s="408" t="str">
        <f>IF(Comp3!S38="","",Comp3!S38)</f>
        <v/>
      </c>
      <c r="T60" s="482" t="str">
        <f>IF(Comp3!T38="","",Comp3!T38)</f>
        <v/>
      </c>
      <c r="U60" s="450" t="str">
        <f>IF(Comp3!U38="","",Comp3!U38)</f>
        <v/>
      </c>
      <c r="V60" s="457" t="str">
        <f>IF(Comp3!V38="","",Comp3!V38)</f>
        <v/>
      </c>
      <c r="W60" s="485" t="str">
        <f>IF(Comp3!W38="","",Comp3!W38)</f>
        <v/>
      </c>
      <c r="X60" s="484" t="str">
        <f>IF(Comp3!X38="","",Comp3!X38)</f>
        <v/>
      </c>
    </row>
    <row r="61" spans="1:24" ht="75.75" thickBot="1" x14ac:dyDescent="0.3">
      <c r="A61" s="599"/>
      <c r="B61" s="481" t="str">
        <f>IF(Comp3!B39="","",Comp3!B39)</f>
        <v>4.1</v>
      </c>
      <c r="C61" s="6" t="str">
        <f>IF(Comp3!C39="","",Comp3!C39)</f>
        <v>Realizar seguimiento a la gestión de los eventos de Rendición Pública de Cuentas y Mesas Públicas</v>
      </c>
      <c r="D61" s="6" t="str">
        <f>IF(Comp3!D39="","",Comp3!D39)</f>
        <v xml:space="preserve">(4) Informe trimestral de Rendición de Cuentas y Mesas Públicas realizadas </v>
      </c>
      <c r="E61" s="6" t="str">
        <f>IF(Comp3!E39="","",Comp3!E39)</f>
        <v xml:space="preserve">Subdirección de  Monitoreo y Evaluación </v>
      </c>
      <c r="F61" s="9">
        <f>IF(Comp3!F39="","",Comp3!F39)</f>
        <v>43829</v>
      </c>
      <c r="H61" s="482" t="str">
        <f>IF(Comp3!H39="","",Comp3!H39)</f>
        <v/>
      </c>
      <c r="I61" s="446" t="str">
        <f>IF(Comp3!I39="","",Comp3!I39)</f>
        <v/>
      </c>
      <c r="J61" s="496" t="str">
        <f>IF(Comp3!J39="","",Comp3!J39)</f>
        <v/>
      </c>
      <c r="K61" s="483" t="str">
        <f>IF(Comp3!K39="","",Comp3!K39)</f>
        <v>Marcela López</v>
      </c>
      <c r="L61" s="484" t="str">
        <f>IF(Comp3!L39="","",Comp3!L39)</f>
        <v/>
      </c>
      <c r="M61" s="405" t="str">
        <f>IF(Comp3!M39="","",Comp3!M39)</f>
        <v/>
      </c>
      <c r="N61" s="482" t="str">
        <f>IF(Comp3!N39="","",Comp3!N39)</f>
        <v/>
      </c>
      <c r="O61" s="450" t="str">
        <f>IF(Comp3!O39="","",Comp3!O39)</f>
        <v/>
      </c>
      <c r="P61" s="457" t="str">
        <f>IF(Comp3!P39="","",Comp3!P39)</f>
        <v/>
      </c>
      <c r="Q61" s="485" t="str">
        <f>IF(Comp3!Q39="","",Comp3!Q39)</f>
        <v>Marcela López</v>
      </c>
      <c r="R61" s="484" t="str">
        <f>IF(Comp3!R39="","",Comp3!R39)</f>
        <v/>
      </c>
      <c r="S61" s="408" t="str">
        <f>IF(Comp3!S39="","",Comp3!S39)</f>
        <v/>
      </c>
      <c r="T61" s="482" t="str">
        <f>IF(Comp3!T39="","",Comp3!T39)</f>
        <v/>
      </c>
      <c r="U61" s="450" t="str">
        <f>IF(Comp3!U39="","",Comp3!U39)</f>
        <v/>
      </c>
      <c r="V61" s="457" t="str">
        <f>IF(Comp3!V39="","",Comp3!V39)</f>
        <v/>
      </c>
      <c r="W61" s="485" t="str">
        <f>IF(Comp3!W39="","",Comp3!W39)</f>
        <v/>
      </c>
      <c r="X61" s="484" t="str">
        <f>IF(Comp3!X39="","",Comp3!X39)</f>
        <v/>
      </c>
    </row>
    <row r="62" spans="1:24" ht="15.75" hidden="1" thickBot="1" x14ac:dyDescent="0.3">
      <c r="A62" s="606"/>
      <c r="B62" s="481" t="str">
        <f>IF(Comp3!B40="","",Comp3!B40)</f>
        <v/>
      </c>
      <c r="C62" s="6" t="str">
        <f>IF(Comp3!C40="","",Comp3!C40)</f>
        <v/>
      </c>
      <c r="D62" s="6" t="str">
        <f>IF(Comp3!D40="","",Comp3!D40)</f>
        <v/>
      </c>
      <c r="E62" s="6" t="str">
        <f>IF(Comp3!E40="","",Comp3!E40)</f>
        <v/>
      </c>
      <c r="F62" s="9" t="str">
        <f>IF(Comp3!F40="","",Comp3!F40)</f>
        <v/>
      </c>
      <c r="H62" s="482" t="str">
        <f>IF(Comp3!H40="","",Comp3!H40)</f>
        <v/>
      </c>
      <c r="I62" s="446" t="str">
        <f>IF(Comp3!I40="","",Comp3!I40)</f>
        <v/>
      </c>
      <c r="J62" s="496" t="str">
        <f>IF(Comp3!J40="","",Comp3!J40)</f>
        <v/>
      </c>
      <c r="K62" s="483" t="str">
        <f>IF(Comp3!K40="","",Comp3!K40)</f>
        <v>Marcela López</v>
      </c>
      <c r="L62" s="484" t="str">
        <f>IF(Comp3!L40="","",Comp3!L40)</f>
        <v/>
      </c>
      <c r="M62" s="405" t="str">
        <f>IF(Comp3!M40="","",Comp3!M40)</f>
        <v/>
      </c>
      <c r="N62" s="482" t="str">
        <f>IF(Comp3!N40="","",Comp3!N40)</f>
        <v/>
      </c>
      <c r="O62" s="450" t="str">
        <f>IF(Comp3!O40="","",Comp3!O40)</f>
        <v/>
      </c>
      <c r="P62" s="457" t="str">
        <f>IF(Comp3!P40="","",Comp3!P40)</f>
        <v/>
      </c>
      <c r="Q62" s="485" t="str">
        <f>IF(Comp3!Q40="","",Comp3!Q40)</f>
        <v>Marcela López</v>
      </c>
      <c r="R62" s="484" t="str">
        <f>IF(Comp3!R40="","",Comp3!R40)</f>
        <v/>
      </c>
      <c r="S62" s="408" t="str">
        <f>IF(Comp3!S40="","",Comp3!S40)</f>
        <v/>
      </c>
      <c r="T62" s="482" t="str">
        <f>IF(Comp3!T40="","",Comp3!T40)</f>
        <v/>
      </c>
      <c r="U62" s="450" t="str">
        <f>IF(Comp3!U40="","",Comp3!U40)</f>
        <v/>
      </c>
      <c r="V62" s="457" t="str">
        <f>IF(Comp3!V40="","",Comp3!V40)</f>
        <v/>
      </c>
      <c r="W62" s="485" t="str">
        <f>IF(Comp3!W40="","",Comp3!W40)</f>
        <v/>
      </c>
      <c r="X62" s="484" t="str">
        <f>IF(Comp3!X40="","",Comp3!X40)</f>
        <v/>
      </c>
    </row>
    <row r="63" spans="1:24" s="442" customFormat="1" ht="90.75" thickBot="1" x14ac:dyDescent="0.3">
      <c r="A63" s="598" t="s">
        <v>66</v>
      </c>
      <c r="B63" s="430"/>
      <c r="C63" s="431" t="s">
        <v>90</v>
      </c>
      <c r="D63" s="430"/>
      <c r="E63" s="430"/>
      <c r="F63" s="454"/>
      <c r="G63" s="1"/>
      <c r="H63" s="433">
        <f>IF(Comp3!H41="","",Comp3!H41)</f>
        <v>0</v>
      </c>
      <c r="I63" s="434">
        <f>IF(Comp3!I41="","",Comp3!I41)</f>
        <v>0</v>
      </c>
      <c r="J63" s="435" t="str">
        <f>IF(Comp3!J41="","",Comp3!J41)</f>
        <v>No se programaron actividades relacionadas con este objetivo</v>
      </c>
      <c r="K63" s="460" t="str">
        <f>IF(Comp3!K41="","",Comp3!K41)</f>
        <v/>
      </c>
      <c r="L63" s="437" t="str">
        <f>IF(Comp3!L41="","",Comp3!L41)</f>
        <v/>
      </c>
      <c r="M63" s="438" t="str">
        <f>IF(Comp3!M41="","",Comp3!M41)</f>
        <v/>
      </c>
      <c r="N63" s="433">
        <f>IF(Comp3!N41="","",Comp3!N41)</f>
        <v>0</v>
      </c>
      <c r="O63" s="439">
        <f>IF(Comp3!O41="","",Comp3!O41)</f>
        <v>0</v>
      </c>
      <c r="P63" s="435" t="str">
        <f>IF(Comp3!P41="","",Comp3!P41)</f>
        <v>No se programaron actividades relacionadas con este objetivo</v>
      </c>
      <c r="Q63" s="436" t="str">
        <f>IF(Comp3!Q41="","",Comp3!Q41)</f>
        <v/>
      </c>
      <c r="R63" s="437" t="str">
        <f>IF(Comp3!R41="","",Comp3!R41)</f>
        <v/>
      </c>
      <c r="S63" s="2" t="str">
        <f>IF(Comp3!S41="","",Comp3!S41)</f>
        <v/>
      </c>
      <c r="T63" s="433">
        <f>IF(Comp3!T41="","",Comp3!T41)</f>
        <v>0</v>
      </c>
      <c r="U63" s="439">
        <f>IF(Comp3!U41="","",Comp3!U41)</f>
        <v>0</v>
      </c>
      <c r="V63" s="441" t="str">
        <f>IF(Comp3!V41="","",Comp3!V41)</f>
        <v>No se programaron actividades relacionadas con este objetivo</v>
      </c>
      <c r="W63" s="436" t="str">
        <f>IF(Comp3!W41="","",Comp3!W41)</f>
        <v/>
      </c>
      <c r="X63" s="437" t="str">
        <f>IF(Comp3!X41="","",Comp3!X41)</f>
        <v/>
      </c>
    </row>
    <row r="64" spans="1:24" ht="90" x14ac:dyDescent="0.25">
      <c r="A64" s="599"/>
      <c r="B64" s="486" t="str">
        <f>IF(Comp3!B42="","",Comp3!B42)</f>
        <v>4.1</v>
      </c>
      <c r="C64" s="85" t="str">
        <f>IF(Comp3!C42="","",Comp3!C42)</f>
        <v>Realizar seguimiento a la gestión de los eventos de Rendición Pública de Cuentas y Mesas Públicas</v>
      </c>
      <c r="D64" s="85" t="str">
        <f>IF(Comp3!D42="","",Comp3!D42)</f>
        <v xml:space="preserve">(4) Informe trimestral de Rendición de Cuentas y Mesas Públicas realizadas </v>
      </c>
      <c r="E64" s="85" t="str">
        <f>IF(Comp3!E42="","",Comp3!E42)</f>
        <v xml:space="preserve">Subdirección de  Monitoreo y Evaluación </v>
      </c>
      <c r="F64" s="83">
        <f>IF(Comp3!F42="","",Comp3!F42)</f>
        <v>43829</v>
      </c>
      <c r="H64" s="482" t="str">
        <f>IF(Comp3!H42="","",Comp3!H42)</f>
        <v/>
      </c>
      <c r="I64" s="446" t="str">
        <f>IF(Comp3!I42="","",Comp3!I42)</f>
        <v>En Avance</v>
      </c>
      <c r="J64" s="496" t="str">
        <f>IF(Comp3!J42="","",Comp3!J42)</f>
        <v/>
      </c>
      <c r="K64" s="459" t="str">
        <f>IF(Comp3!K42="","",Comp3!K42)</f>
        <v>Maritza Liliana Beltrán Albadán
Yaneth Burgos Duitama (Acompañamiento)</v>
      </c>
      <c r="L64" s="458" t="str">
        <f>IF(Comp3!L42="","",Comp3!L42)</f>
        <v xml:space="preserve">Se evidencia la construcción del primer infome trimestral de rendición de cuentas y mesas públicas realizadas  y su públicaión en la pagina WEB.
Evidencia : 
-Informe Informe Rendición Informe Rendición de cuentas y mesas públicas  1er Trimestre de 2019 
-Publicación del informe en en el siguiente link https://www.icbf.gov.co/sites/default/files/1er_informe_rpc_y_mp_2019.pdf
</v>
      </c>
      <c r="M64" s="405" t="str">
        <f>IF(Comp3!M42="","",Comp3!M42)</f>
        <v/>
      </c>
      <c r="N64" s="482" t="str">
        <f>IF(Comp3!N42="","",Comp3!N42)</f>
        <v/>
      </c>
      <c r="O64" s="450" t="str">
        <f>IF(Comp3!O42="","",Comp3!O42)</f>
        <v/>
      </c>
      <c r="P64" s="457" t="str">
        <f>IF(Comp3!P42="","",Comp3!P42)</f>
        <v/>
      </c>
      <c r="Q64" s="456" t="str">
        <f>IF(Comp3!Q42="","",Comp3!Q42)</f>
        <v/>
      </c>
      <c r="R64" s="458" t="str">
        <f>IF(Comp3!R42="","",Comp3!R42)</f>
        <v/>
      </c>
      <c r="S64" s="408" t="str">
        <f>IF(Comp3!S42="","",Comp3!S42)</f>
        <v/>
      </c>
      <c r="T64" s="482" t="str">
        <f>IF(Comp3!T42="","",Comp3!T42)</f>
        <v/>
      </c>
      <c r="U64" s="450" t="str">
        <f>IF(Comp3!U42="","",Comp3!U42)</f>
        <v/>
      </c>
      <c r="V64" s="457" t="str">
        <f>IF(Comp3!V42="","",Comp3!V42)</f>
        <v/>
      </c>
      <c r="W64" s="456" t="str">
        <f>IF(Comp3!W42="","",Comp3!W42)</f>
        <v/>
      </c>
      <c r="X64" s="458" t="str">
        <f>IF(Comp3!X42="","",Comp3!X42)</f>
        <v/>
      </c>
    </row>
    <row r="65" spans="1:24" ht="105" x14ac:dyDescent="0.25">
      <c r="A65" s="599"/>
      <c r="B65" s="487" t="str">
        <f>IF(Comp3!B43="","",Comp3!B43)</f>
        <v>4.2</v>
      </c>
      <c r="C65" s="6" t="str">
        <f>IF(Comp3!C43="","",Comp3!C43)</f>
        <v>Realizar encuestas de evaluación del evento en cada una de las actividades de Rendición Pública de Cuentas y Mesas Públicas</v>
      </c>
      <c r="D65" s="6" t="str">
        <f>IF(Comp3!D43="","",Comp3!D43)</f>
        <v>Encuestas de evaluación del evento</v>
      </c>
      <c r="E65" s="6" t="str">
        <f>IF(Comp3!E43="","",Comp3!E43)</f>
        <v xml:space="preserve">Subdirección de  Monitoreo y Evaluación </v>
      </c>
      <c r="F65" s="9">
        <f>IF(Comp3!F43="","",Comp3!F43)</f>
        <v>43814</v>
      </c>
      <c r="H65" s="482" t="str">
        <f>IF(Comp3!H43="","",Comp3!H43)</f>
        <v/>
      </c>
      <c r="I65" s="446" t="str">
        <f>IF(Comp3!I43="","",Comp3!I43)</f>
        <v>N/A</v>
      </c>
      <c r="J65" s="496" t="str">
        <f>IF(Comp3!J43="","",Comp3!J43)</f>
        <v/>
      </c>
      <c r="K65" s="459" t="str">
        <f>IF(Comp3!K43="","",Comp3!K43)</f>
        <v>Maritza Liliana Beltrán Albadán
Yaneth Burgos Duitama (Acompañamiento)</v>
      </c>
      <c r="L65" s="458" t="str">
        <f>IF(Comp3!L43="","",Comp3!L43)</f>
        <v>La periodicidad del reporte de esta actividad es trimestral apartir del mes de junio de 2019</v>
      </c>
      <c r="M65" s="405" t="str">
        <f>IF(Comp3!M43="","",Comp3!M43)</f>
        <v/>
      </c>
      <c r="N65" s="482" t="str">
        <f>IF(Comp3!N43="","",Comp3!N43)</f>
        <v/>
      </c>
      <c r="O65" s="450" t="str">
        <f>IF(Comp3!O43="","",Comp3!O43)</f>
        <v/>
      </c>
      <c r="P65" s="457" t="str">
        <f>IF(Comp3!P43="","",Comp3!P43)</f>
        <v/>
      </c>
      <c r="Q65" s="456" t="str">
        <f>IF(Comp3!Q43="","",Comp3!Q43)</f>
        <v/>
      </c>
      <c r="R65" s="458" t="str">
        <f>IF(Comp3!R43="","",Comp3!R43)</f>
        <v/>
      </c>
      <c r="S65" s="408" t="str">
        <f>IF(Comp3!S43="","",Comp3!S43)</f>
        <v/>
      </c>
      <c r="T65" s="482" t="str">
        <f>IF(Comp3!T43="","",Comp3!T43)</f>
        <v/>
      </c>
      <c r="U65" s="450" t="str">
        <f>IF(Comp3!U43="","",Comp3!U43)</f>
        <v/>
      </c>
      <c r="V65" s="457" t="str">
        <f>IF(Comp3!V43="","",Comp3!V43)</f>
        <v/>
      </c>
      <c r="W65" s="456" t="str">
        <f>IF(Comp3!W43="","",Comp3!W43)</f>
        <v/>
      </c>
      <c r="X65" s="458" t="str">
        <f>IF(Comp3!X43="","",Comp3!X43)</f>
        <v/>
      </c>
    </row>
    <row r="66" spans="1:24" ht="90" x14ac:dyDescent="0.25">
      <c r="A66" s="599"/>
      <c r="B66" s="487" t="str">
        <f>IF(Comp3!B44="","",Comp3!B44)</f>
        <v>4.3</v>
      </c>
      <c r="C66" s="6" t="str">
        <f>IF(Comp3!C44="","",Comp3!C44)</f>
        <v>Realizar seguimiento a los compromisos adquiridos con las comunidades en el desarrollo de las mesas públicas.</v>
      </c>
      <c r="D66" s="6" t="str">
        <f>IF(Comp3!D44="","",Comp3!D44)</f>
        <v>Reporte indicador PA 98</v>
      </c>
      <c r="E66" s="6" t="str">
        <f>IF(Comp3!E44="","",Comp3!E44)</f>
        <v xml:space="preserve">Subdirección de  Monitoreo y Evaluación </v>
      </c>
      <c r="F66" s="9">
        <f>IF(Comp3!F44="","",Comp3!F44)</f>
        <v>43850</v>
      </c>
      <c r="H66" s="482" t="str">
        <f>IF(Comp3!H44="","",Comp3!H44)</f>
        <v/>
      </c>
      <c r="I66" s="446" t="str">
        <f>IF(Comp3!I44="","",Comp3!I44)</f>
        <v>N/A</v>
      </c>
      <c r="J66" s="496" t="str">
        <f>IF(Comp3!J44="","",Comp3!J44)</f>
        <v/>
      </c>
      <c r="K66" s="459" t="str">
        <f>IF(Comp3!K44="","",Comp3!K44)</f>
        <v>Maritza Liliana Beltrán Albadán
Yaneth Burgos Duitama (Acompañamiento)</v>
      </c>
      <c r="L66" s="458" t="str">
        <f>IF(Comp3!L44="","",Comp3!L44)</f>
        <v>La periodicidad del reporte de esta actividad es bimestral apartir del mes de agosto de 2019.</v>
      </c>
      <c r="M66" s="405" t="str">
        <f>IF(Comp3!M44="","",Comp3!M44)</f>
        <v/>
      </c>
      <c r="N66" s="482" t="str">
        <f>IF(Comp3!N44="","",Comp3!N44)</f>
        <v/>
      </c>
      <c r="O66" s="450" t="str">
        <f>IF(Comp3!O44="","",Comp3!O44)</f>
        <v/>
      </c>
      <c r="P66" s="457" t="str">
        <f>IF(Comp3!P44="","",Comp3!P44)</f>
        <v/>
      </c>
      <c r="Q66" s="456" t="str">
        <f>IF(Comp3!Q44="","",Comp3!Q44)</f>
        <v/>
      </c>
      <c r="R66" s="458" t="str">
        <f>IF(Comp3!R44="","",Comp3!R44)</f>
        <v/>
      </c>
      <c r="S66" s="408" t="str">
        <f>IF(Comp3!S44="","",Comp3!S44)</f>
        <v/>
      </c>
      <c r="T66" s="482" t="str">
        <f>IF(Comp3!T44="","",Comp3!T44)</f>
        <v/>
      </c>
      <c r="U66" s="450" t="str">
        <f>IF(Comp3!U44="","",Comp3!U44)</f>
        <v/>
      </c>
      <c r="V66" s="457" t="str">
        <f>IF(Comp3!V44="","",Comp3!V44)</f>
        <v/>
      </c>
      <c r="W66" s="456" t="str">
        <f>IF(Comp3!W44="","",Comp3!W44)</f>
        <v/>
      </c>
      <c r="X66" s="458" t="str">
        <f>IF(Comp3!X44="","",Comp3!X44)</f>
        <v/>
      </c>
    </row>
    <row r="67" spans="1:24" ht="15.75" hidden="1" thickBot="1" x14ac:dyDescent="0.3">
      <c r="A67" s="606"/>
      <c r="B67" s="488" t="str">
        <f>IF(Comp3!B45="","",Comp3!B45)</f>
        <v/>
      </c>
      <c r="C67" s="7" t="str">
        <f>IF(Comp3!C45="","",Comp3!C45)</f>
        <v/>
      </c>
      <c r="D67" s="7" t="str">
        <f>IF(Comp3!D45="","",Comp3!D45)</f>
        <v/>
      </c>
      <c r="E67" s="7" t="str">
        <f>IF(Comp3!E45="","",Comp3!E45)</f>
        <v/>
      </c>
      <c r="F67" s="86" t="str">
        <f>IF(Comp3!F45="","",Comp3!F45)</f>
        <v/>
      </c>
      <c r="H67" s="489" t="str">
        <f>IF(Comp3!H45="","",Comp3!H45)</f>
        <v/>
      </c>
      <c r="I67" s="490" t="str">
        <f>IF(Comp3!I45="","",Comp3!I45)</f>
        <v/>
      </c>
      <c r="J67" s="553" t="str">
        <f>IF(Comp3!J45="","",Comp3!J45)</f>
        <v/>
      </c>
      <c r="K67" s="492" t="str">
        <f>IF(Comp3!K45="","",Comp3!K45)</f>
        <v/>
      </c>
      <c r="L67" s="493" t="str">
        <f>IF(Comp3!L45="","",Comp3!L45)</f>
        <v/>
      </c>
      <c r="M67" s="408" t="str">
        <f>IF(Comp3!M45="","",Comp3!M45)</f>
        <v/>
      </c>
      <c r="N67" s="489" t="str">
        <f>IF(Comp3!N45="","",Comp3!N45)</f>
        <v/>
      </c>
      <c r="O67" s="494" t="str">
        <f>IF(Comp3!O45="","",Comp3!O45)</f>
        <v/>
      </c>
      <c r="P67" s="491" t="str">
        <f>IF(Comp3!P45="","",Comp3!P45)</f>
        <v/>
      </c>
      <c r="Q67" s="495" t="str">
        <f>IF(Comp3!Q45="","",Comp3!Q45)</f>
        <v/>
      </c>
      <c r="R67" s="493" t="str">
        <f>IF(Comp3!R45="","",Comp3!R45)</f>
        <v/>
      </c>
      <c r="S67" s="408" t="str">
        <f>IF(Comp3!S45="","",Comp3!S45)</f>
        <v/>
      </c>
      <c r="T67" s="489" t="str">
        <f>IF(Comp3!T45="","",Comp3!T45)</f>
        <v/>
      </c>
      <c r="U67" s="494" t="str">
        <f>IF(Comp3!U45="","",Comp3!U45)</f>
        <v/>
      </c>
      <c r="V67" s="491" t="str">
        <f>IF(Comp3!V45="","",Comp3!V45)</f>
        <v/>
      </c>
      <c r="W67" s="495" t="str">
        <f>IF(Comp3!W45="","",Comp3!W45)</f>
        <v/>
      </c>
      <c r="X67" s="493" t="str">
        <f>IF(Comp3!X45="","",Comp3!X45)</f>
        <v/>
      </c>
    </row>
    <row r="68" spans="1:24" ht="15.75" thickBot="1" x14ac:dyDescent="0.3">
      <c r="K68" s="404"/>
      <c r="X68" s="407"/>
    </row>
    <row r="69" spans="1:24" ht="15.75" thickBot="1" x14ac:dyDescent="0.3">
      <c r="A69" s="469" t="s">
        <v>74</v>
      </c>
      <c r="B69" s="601" t="s">
        <v>774</v>
      </c>
      <c r="C69" s="602"/>
      <c r="D69" s="602"/>
      <c r="E69" s="602"/>
      <c r="F69" s="603"/>
      <c r="G69" s="470"/>
      <c r="H69" s="422" t="s">
        <v>130</v>
      </c>
      <c r="I69" s="423"/>
      <c r="J69" s="554">
        <v>43585</v>
      </c>
      <c r="K69" s="594" t="s">
        <v>125</v>
      </c>
      <c r="L69" s="609" t="s">
        <v>0</v>
      </c>
      <c r="N69" s="422" t="s">
        <v>130</v>
      </c>
      <c r="O69" s="423"/>
      <c r="P69" s="471">
        <v>42978</v>
      </c>
      <c r="Q69" s="594" t="s">
        <v>125</v>
      </c>
      <c r="R69" s="609" t="s">
        <v>0</v>
      </c>
      <c r="T69" s="422" t="s">
        <v>130</v>
      </c>
      <c r="U69" s="423"/>
      <c r="V69" s="471">
        <v>43100</v>
      </c>
      <c r="W69" s="594" t="s">
        <v>125</v>
      </c>
      <c r="X69" s="609" t="s">
        <v>0</v>
      </c>
    </row>
    <row r="70" spans="1:24" ht="30.75" thickBot="1" x14ac:dyDescent="0.3">
      <c r="A70" s="425" t="s">
        <v>11</v>
      </c>
      <c r="B70" s="608" t="s">
        <v>68</v>
      </c>
      <c r="C70" s="597"/>
      <c r="D70" s="472" t="s">
        <v>69</v>
      </c>
      <c r="E70" s="472" t="s">
        <v>70</v>
      </c>
      <c r="F70" s="473" t="s">
        <v>71</v>
      </c>
      <c r="H70" s="428" t="s">
        <v>12</v>
      </c>
      <c r="I70" s="429" t="s">
        <v>10</v>
      </c>
      <c r="J70" s="547" t="s">
        <v>73</v>
      </c>
      <c r="K70" s="607"/>
      <c r="L70" s="607"/>
      <c r="N70" s="428" t="s">
        <v>12</v>
      </c>
      <c r="O70" s="429" t="s">
        <v>10</v>
      </c>
      <c r="P70" s="429" t="s">
        <v>73</v>
      </c>
      <c r="Q70" s="607"/>
      <c r="R70" s="607"/>
      <c r="T70" s="428" t="s">
        <v>12</v>
      </c>
      <c r="U70" s="429" t="s">
        <v>10</v>
      </c>
      <c r="V70" s="429" t="s">
        <v>73</v>
      </c>
      <c r="W70" s="607"/>
      <c r="X70" s="607"/>
    </row>
    <row r="71" spans="1:24" s="442" customFormat="1" ht="90.75" thickBot="1" x14ac:dyDescent="0.3">
      <c r="A71" s="598" t="s">
        <v>63</v>
      </c>
      <c r="B71" s="430"/>
      <c r="C71" s="431" t="s">
        <v>92</v>
      </c>
      <c r="D71" s="430"/>
      <c r="E71" s="430"/>
      <c r="F71" s="454"/>
      <c r="G71" s="1"/>
      <c r="H71" s="433">
        <f>IF(Comp4!H12="","",Comp4!H12)</f>
        <v>0</v>
      </c>
      <c r="I71" s="434">
        <f>IF(Comp4!I12="","",Comp4!I12)</f>
        <v>0</v>
      </c>
      <c r="J71" s="435" t="str">
        <f>IF(Comp4!J12="","",Comp4!J12)</f>
        <v>No se programaron actividades relacionadas con este objetivo</v>
      </c>
      <c r="K71" s="460" t="str">
        <f>IF(Comp4!K12="","",Comp4!K12)</f>
        <v/>
      </c>
      <c r="L71" s="437" t="str">
        <f>IF(Comp4!L12="","",Comp4!L12)</f>
        <v/>
      </c>
      <c r="M71" s="438" t="str">
        <f>IF(Comp4!M12="","",Comp4!M12)</f>
        <v/>
      </c>
      <c r="N71" s="433">
        <f>IF(Comp4!N12="","",Comp4!N12)</f>
        <v>0</v>
      </c>
      <c r="O71" s="439">
        <f>IF(Comp4!O12="","",Comp4!O12)</f>
        <v>0</v>
      </c>
      <c r="P71" s="441" t="str">
        <f>IF(Comp4!P12="","",Comp4!P12)</f>
        <v>No se programaron actividades relacionadas con este objetivo</v>
      </c>
      <c r="Q71" s="436" t="str">
        <f>IF(Comp4!Q12="","",Comp4!Q12)</f>
        <v/>
      </c>
      <c r="R71" s="437" t="str">
        <f>IF(Comp4!R12="","",Comp4!R12)</f>
        <v/>
      </c>
      <c r="S71" s="2" t="str">
        <f>IF(Comp4!S12="","",Comp4!S12)</f>
        <v/>
      </c>
      <c r="T71" s="433">
        <f>IF(Comp4!T12="","",Comp4!T12)</f>
        <v>0</v>
      </c>
      <c r="U71" s="439">
        <f>IF(Comp4!U12="","",Comp4!U12)</f>
        <v>0</v>
      </c>
      <c r="V71" s="441">
        <f>IF(Comp4!V12="","",Comp4!V12)</f>
        <v>0</v>
      </c>
      <c r="W71" s="436" t="str">
        <f>IF(Comp4!W12="","",Comp4!W12)</f>
        <v/>
      </c>
      <c r="X71" s="437" t="str">
        <f>IF(Comp4!X12="","",Comp4!X12)</f>
        <v/>
      </c>
    </row>
    <row r="72" spans="1:24" ht="105.75" thickBot="1" x14ac:dyDescent="0.3">
      <c r="A72" s="599"/>
      <c r="B72" s="481" t="str">
        <f>IF(Comp4!B13="","",Comp4!B13)</f>
        <v>1.1</v>
      </c>
      <c r="C72" s="4" t="str">
        <f>IF(Comp4!C13="","",Comp4!C13)</f>
        <v>Desarrollar y promover el curso del Proceso de Relacionamiento con el Ciudadano entre los colaboradores de servicios y atención, en el Aula Virtual</v>
      </c>
      <c r="D72" s="4" t="str">
        <f>IF(Comp4!D13="","",Comp4!D13)</f>
        <v xml:space="preserve">Aplicación del curso del aula virtual, logrando la certificacion del  20%  de los inscritos </v>
      </c>
      <c r="E72" s="4" t="str">
        <f>IF(Comp4!E13="","",Comp4!E13)</f>
        <v xml:space="preserve">Dirección de Servicios y Atención </v>
      </c>
      <c r="F72" s="88">
        <f>IF(Comp4!F13="","",Comp4!F13)</f>
        <v>43814</v>
      </c>
      <c r="H72" s="476" t="str">
        <f>IF(Comp4!H13="","",Comp4!H13)</f>
        <v/>
      </c>
      <c r="I72" s="446" t="str">
        <f>IF(Comp4!I13="","",Comp4!I13)</f>
        <v>En Avance</v>
      </c>
      <c r="J72" s="496" t="str">
        <f>IF(Comp4!J13="","",Comp4!J13)</f>
        <v/>
      </c>
      <c r="K72" s="496" t="str">
        <f>IF(Comp4!K13="","",Comp4!K13)</f>
        <v>Ángela V. Parra
Iván Y. Lerma</v>
      </c>
      <c r="L72" s="462" t="str">
        <f>IF(Comp4!L13="","",Comp4!L13)</f>
        <v>Se envidenció correo electrónico del 22/02/2019 con asunto:  ¡URGENTE!!! INSCRIPCIONES ABIERTAS CURSO VIRTUAL "SERVICIOS Y ATENCIÓN" informando a los ResponsableSYA y Responsables CZSYA el inicio del curso en mención.  Igualmente se identificó Base de Datos con 62 registros de personas inscritas al curso virtual. 
EVIDENCIA
Correo electrónico de fecha 22/02/2019 con asunto:  ¡URGENTE!!! INSCRIPCIONES ABIERTAS CURSO VIRTUAL "SERVICIOS Y ATENCIÓN"
Base de Datos "Inscritos convocatoria febrero"</v>
      </c>
      <c r="M72" s="405" t="str">
        <f>IF(Comp4!M13="","",Comp4!M13)</f>
        <v/>
      </c>
      <c r="N72" s="482" t="str">
        <f>IF(Comp4!N13="","",Comp4!N13)</f>
        <v/>
      </c>
      <c r="O72" s="450" t="str">
        <f>IF(Comp4!O13="","",Comp4!O13)</f>
        <v/>
      </c>
      <c r="P72" s="457" t="str">
        <f>IF(Comp4!P13="","",Comp4!P13)</f>
        <v/>
      </c>
      <c r="Q72" s="496" t="str">
        <f>IF(Comp4!Q13="","",Comp4!Q13)</f>
        <v/>
      </c>
      <c r="R72" s="462" t="str">
        <f>IF(Comp4!R13="","",Comp4!R13)</f>
        <v/>
      </c>
      <c r="S72" s="408" t="str">
        <f>IF(Comp4!S13="","",Comp4!S13)</f>
        <v/>
      </c>
      <c r="T72" s="482" t="str">
        <f>IF(Comp4!T13="","",Comp4!T13)</f>
        <v/>
      </c>
      <c r="U72" s="450" t="str">
        <f>IF(Comp4!U13="","",Comp4!U13)</f>
        <v/>
      </c>
      <c r="V72" s="457" t="str">
        <f>IF(Comp4!V13="","",Comp4!V13)</f>
        <v/>
      </c>
      <c r="W72" s="457" t="str">
        <f>IF(Comp4!W13="","",Comp4!W13)</f>
        <v/>
      </c>
      <c r="X72" s="462" t="str">
        <f>IF(Comp4!X13="","",Comp4!X13)</f>
        <v/>
      </c>
    </row>
    <row r="73" spans="1:24" s="442" customFormat="1" ht="90.75" thickBot="1" x14ac:dyDescent="0.3">
      <c r="A73" s="598" t="s">
        <v>64</v>
      </c>
      <c r="B73" s="430"/>
      <c r="C73" s="431"/>
      <c r="D73" s="430"/>
      <c r="E73" s="430"/>
      <c r="F73" s="454"/>
      <c r="G73" s="1"/>
      <c r="H73" s="433">
        <f>IF(Comp4!H14="","",Comp4!H14)</f>
        <v>0</v>
      </c>
      <c r="I73" s="434">
        <f>IF(Comp4!I14="","",Comp4!I14)</f>
        <v>0</v>
      </c>
      <c r="J73" s="435" t="str">
        <f>IF(Comp4!J14="","",Comp4!J14)</f>
        <v>No se programaron actividades relacionadas con este objetivo</v>
      </c>
      <c r="K73" s="460" t="str">
        <f>IF(Comp4!K14="","",Comp4!K14)</f>
        <v/>
      </c>
      <c r="L73" s="437" t="str">
        <f>IF(Comp4!L14="","",Comp4!L14)</f>
        <v/>
      </c>
      <c r="M73" s="438" t="str">
        <f>IF(Comp4!M14="","",Comp4!M14)</f>
        <v/>
      </c>
      <c r="N73" s="433">
        <f>IF(Comp4!N14="","",Comp4!N14)</f>
        <v>0</v>
      </c>
      <c r="O73" s="439">
        <f>IF(Comp4!O14="","",Comp4!O14)</f>
        <v>0</v>
      </c>
      <c r="P73" s="441" t="str">
        <f>IF(Comp4!P14="","",Comp4!P14)</f>
        <v>No se programaron actividades relacionadas con este objetivo</v>
      </c>
      <c r="Q73" s="436" t="str">
        <f>IF(Comp4!Q14="","",Comp4!Q14)</f>
        <v/>
      </c>
      <c r="R73" s="437" t="str">
        <f>IF(Comp4!R14="","",Comp4!R14)</f>
        <v/>
      </c>
      <c r="S73" s="2" t="str">
        <f>IF(Comp4!S14="","",Comp4!S14)</f>
        <v/>
      </c>
      <c r="T73" s="433">
        <f>IF(Comp4!T14="","",Comp4!T14)</f>
        <v>0</v>
      </c>
      <c r="U73" s="439">
        <f>IF(Comp4!U14="","",Comp4!U14)</f>
        <v>0</v>
      </c>
      <c r="V73" s="441">
        <f>IF(Comp4!V14="","",Comp4!V14)</f>
        <v>0</v>
      </c>
      <c r="W73" s="436" t="str">
        <f>IF(Comp4!W14="","",Comp4!W14)</f>
        <v/>
      </c>
      <c r="X73" s="437" t="str">
        <f>IF(Comp4!X14="","",Comp4!X14)</f>
        <v/>
      </c>
    </row>
    <row r="74" spans="1:24" ht="270" x14ac:dyDescent="0.25">
      <c r="A74" s="599"/>
      <c r="B74" s="481" t="str">
        <f>IF(Comp4!B15="","",Comp4!B15)</f>
        <v>2.1</v>
      </c>
      <c r="C74" s="4" t="str">
        <f>IF(Comp4!C15="","",Comp4!C15)</f>
        <v>Análisis de los reportes de tiempos de espera y de atención de los Sistemas Electrónicos de Asignación de Turnos</v>
      </c>
      <c r="D74" s="4" t="str">
        <f>IF(Comp4!D15="","",Comp4!D15)</f>
        <v>5 acciones de mejora registradas en ISOLUTION.</v>
      </c>
      <c r="E74" s="4" t="str">
        <f>IF(Comp4!E15="","",Comp4!E15)</f>
        <v xml:space="preserve">Dirección de Servicios y Atención </v>
      </c>
      <c r="F74" s="88">
        <f>IF(Comp4!F15="","",Comp4!F15)</f>
        <v>43814</v>
      </c>
      <c r="H74" s="482" t="str">
        <f>IF(Comp4!H15="","",Comp4!H15)</f>
        <v/>
      </c>
      <c r="I74" s="446" t="str">
        <f>IF(Comp4!I15="","",Comp4!I15)</f>
        <v>N/A</v>
      </c>
      <c r="J74" s="496" t="str">
        <f>IF(Comp4!J15="","",Comp4!J15)</f>
        <v/>
      </c>
      <c r="K74" s="459" t="str">
        <f>IF(Comp4!K15="","",Comp4!K15)</f>
        <v>Ángela V. Parra
Iván Y. Lerma</v>
      </c>
      <c r="L74" s="458" t="str">
        <f>IF(Comp4!L15="","",Comp4!L15)</f>
        <v xml:space="preserve">Se evidenciaron 7 actas de reinducción en los Centros Zonales: Fontibón, Mártires, Engativá y Suba por parte del profesional de soporte técnico de la Dirección de Servicios y Atención, donde se adelantaron acciones técnicas para la puesta a punto de la Solución Digital de Asignación de Turnos.
La Dirección de Servicios y Atención  informa que: "se tiene proyectado para el mes de Junio la consolidación de la base  de datos de atenciones  para sus análisis  en los centros zonales donde se haya implantado estas soluciones de Sistemas Electrónicos de Asignación de Turnos".
Por lo anterior el análisis de las bases de datos iniciará apartir del mes de julio y permitirá la formulación de las acciones de mejora.
EVIDENCIA
Acta Implantación SDAT Cz Fontibón Abril 16-9
Acta implantación Cz Mártires Abril 30-19
Acta implantación Engativá 4-02-19
Acta implantación Engativá 29-01-19
Acta Implantación SDAT  Cz Engativá Abril 15
Acta implantación SDAT Cz Suba Abril 29-19
Acta Implantación SDAT Engativá Abril 5-19. 
</v>
      </c>
      <c r="M74" s="405" t="str">
        <f>IF(Comp4!M15="","",Comp4!M15)</f>
        <v/>
      </c>
      <c r="N74" s="482" t="str">
        <f>IF(Comp4!N15="","",Comp4!N15)</f>
        <v/>
      </c>
      <c r="O74" s="450" t="str">
        <f>IF(Comp4!O15="","",Comp4!O15)</f>
        <v/>
      </c>
      <c r="P74" s="457" t="str">
        <f>IF(Comp4!P15="","",Comp4!P15)</f>
        <v/>
      </c>
      <c r="Q74" s="496" t="str">
        <f>IF(Comp4!Q15="","",Comp4!Q15)</f>
        <v/>
      </c>
      <c r="R74" s="458" t="str">
        <f>IF(Comp4!R15="","",Comp4!R15)</f>
        <v/>
      </c>
      <c r="S74" s="408" t="str">
        <f>IF(Comp4!S15="","",Comp4!S15)</f>
        <v/>
      </c>
      <c r="T74" s="482" t="str">
        <f>IF(Comp4!T15="","",Comp4!T15)</f>
        <v/>
      </c>
      <c r="U74" s="450" t="str">
        <f>IF(Comp4!U15="","",Comp4!U15)</f>
        <v/>
      </c>
      <c r="V74" s="457" t="str">
        <f>IF(Comp4!V15="","",Comp4!V15)</f>
        <v/>
      </c>
      <c r="W74" s="456" t="str">
        <f>IF(Comp4!W15="","",Comp4!W15)</f>
        <v/>
      </c>
      <c r="X74" s="458" t="str">
        <f>IF(Comp4!X15="","",Comp4!X15)</f>
        <v/>
      </c>
    </row>
    <row r="75" spans="1:24" ht="90" x14ac:dyDescent="0.25">
      <c r="A75" s="599"/>
      <c r="B75" s="481" t="str">
        <f>IF(Comp4!B16="","",Comp4!B16)</f>
        <v>2.3</v>
      </c>
      <c r="C75" s="4" t="str">
        <f>IF(Comp4!C16="","",Comp4!C16)</f>
        <v xml:space="preserve">Promover la oferta de Servicios del Instituto, dirigida a comunidades étnicas en lenguas nativas o dialectos oficiales </v>
      </c>
      <c r="D75" s="4" t="str">
        <f>IF(Comp4!D16="","",Comp4!D16)</f>
        <v>2  Videos</v>
      </c>
      <c r="E75" s="4" t="str">
        <f>IF(Comp4!E16="","",Comp4!E16)</f>
        <v xml:space="preserve">Dirección de Servicios y Atención </v>
      </c>
      <c r="F75" s="88">
        <f>IF(Comp4!F16="","",Comp4!F16)</f>
        <v>43814</v>
      </c>
      <c r="H75" s="482" t="str">
        <f>IF(Comp4!H16="","",Comp4!H16)</f>
        <v/>
      </c>
      <c r="I75" s="446" t="str">
        <f>IF(Comp4!I16="","",Comp4!I16)</f>
        <v>Sin Avance</v>
      </c>
      <c r="J75" s="496" t="str">
        <f>IF(Comp4!J16="","",Comp4!J16)</f>
        <v/>
      </c>
      <c r="K75" s="459" t="str">
        <f>IF(Comp4!K16="","",Comp4!K16)</f>
        <v>Ángela V. Parra
Iván Y. Lerma</v>
      </c>
      <c r="L75" s="458" t="str">
        <f>IF(Comp4!L16="","",Comp4!L16)</f>
        <v>La periodicidad del reporte de esta actividad es "Cuatrimestral" sin detallar fecha de inicio.</v>
      </c>
      <c r="M75" s="405" t="str">
        <f>IF(Comp4!M16="","",Comp4!M16)</f>
        <v/>
      </c>
      <c r="N75" s="482" t="str">
        <f>IF(Comp4!N16="","",Comp4!N16)</f>
        <v/>
      </c>
      <c r="O75" s="450" t="str">
        <f>IF(Comp4!O16="","",Comp4!O16)</f>
        <v/>
      </c>
      <c r="P75" s="457" t="str">
        <f>IF(Comp4!P16="","",Comp4!P16)</f>
        <v/>
      </c>
      <c r="Q75" s="496" t="str">
        <f>IF(Comp4!Q16="","",Comp4!Q16)</f>
        <v/>
      </c>
      <c r="R75" s="458" t="str">
        <f>IF(Comp4!R16="","",Comp4!R16)</f>
        <v/>
      </c>
      <c r="S75" s="408" t="str">
        <f>IF(Comp4!S16="","",Comp4!S16)</f>
        <v/>
      </c>
      <c r="T75" s="482" t="str">
        <f>IF(Comp4!T16="","",Comp4!T16)</f>
        <v/>
      </c>
      <c r="U75" s="450" t="str">
        <f>IF(Comp4!U16="","",Comp4!U16)</f>
        <v/>
      </c>
      <c r="V75" s="457" t="str">
        <f>IF(Comp4!V16="","",Comp4!V16)</f>
        <v/>
      </c>
      <c r="W75" s="456" t="str">
        <f>IF(Comp4!W16="","",Comp4!W16)</f>
        <v/>
      </c>
      <c r="X75" s="458" t="str">
        <f>IF(Comp4!X16="","",Comp4!X16)</f>
        <v/>
      </c>
    </row>
    <row r="76" spans="1:24" x14ac:dyDescent="0.25">
      <c r="A76" s="599"/>
      <c r="B76" s="497" t="str">
        <f>IF(Comp4!B17="","",Comp4!B17)</f>
        <v/>
      </c>
      <c r="C76" s="4" t="str">
        <f>IF(Comp4!C17="","",Comp4!C17)</f>
        <v/>
      </c>
      <c r="D76" s="4" t="str">
        <f>IF(Comp4!D17="","",Comp4!D17)</f>
        <v/>
      </c>
      <c r="E76" s="4" t="str">
        <f>IF(Comp4!E17="","",Comp4!E17)</f>
        <v/>
      </c>
      <c r="F76" s="88" t="str">
        <f>IF(Comp4!F17="","",Comp4!F17)</f>
        <v/>
      </c>
      <c r="H76" s="482" t="str">
        <f>IF(Comp4!H17="","",Comp4!H17)</f>
        <v/>
      </c>
      <c r="I76" s="446" t="str">
        <f>IF(Comp4!I17="","",Comp4!I17)</f>
        <v/>
      </c>
      <c r="J76" s="496" t="str">
        <f>IF(Comp4!J17="","",Comp4!J17)</f>
        <v/>
      </c>
      <c r="K76" s="459" t="str">
        <f>IF(Comp4!K17="","",Comp4!K17)</f>
        <v/>
      </c>
      <c r="L76" s="458" t="str">
        <f>IF(Comp4!L17="","",Comp4!L17)</f>
        <v/>
      </c>
      <c r="M76" s="405" t="str">
        <f>IF(Comp4!M17="","",Comp4!M17)</f>
        <v/>
      </c>
      <c r="N76" s="482" t="str">
        <f>IF(Comp4!N17="","",Comp4!N17)</f>
        <v/>
      </c>
      <c r="O76" s="450" t="str">
        <f>IF(Comp4!O17="","",Comp4!O17)</f>
        <v/>
      </c>
      <c r="P76" s="457" t="str">
        <f>IF(Comp4!P17="","",Comp4!P17)</f>
        <v/>
      </c>
      <c r="Q76" s="496" t="str">
        <f>IF(Comp4!Q17="","",Comp4!Q17)</f>
        <v/>
      </c>
      <c r="R76" s="458" t="str">
        <f>IF(Comp4!R17="","",Comp4!R17)</f>
        <v/>
      </c>
      <c r="S76" s="408" t="str">
        <f>IF(Comp4!S17="","",Comp4!S17)</f>
        <v/>
      </c>
      <c r="T76" s="482" t="str">
        <f>IF(Comp4!T17="","",Comp4!T17)</f>
        <v/>
      </c>
      <c r="U76" s="450" t="str">
        <f>IF(Comp4!U17="","",Comp4!U17)</f>
        <v/>
      </c>
      <c r="V76" s="457" t="str">
        <f>IF(Comp4!V17="","",Comp4!V17)</f>
        <v/>
      </c>
      <c r="W76" s="456" t="str">
        <f>IF(Comp4!W17="","",Comp4!W17)</f>
        <v/>
      </c>
      <c r="X76" s="458" t="str">
        <f>IF(Comp4!X17="","",Comp4!X17)</f>
        <v/>
      </c>
    </row>
    <row r="77" spans="1:24" x14ac:dyDescent="0.25">
      <c r="A77" s="599"/>
      <c r="B77" s="481" t="str">
        <f>IF(Comp4!B18="","",Comp4!B18)</f>
        <v/>
      </c>
      <c r="C77" s="87" t="str">
        <f>IF(Comp4!C18="","",Comp4!C18)</f>
        <v/>
      </c>
      <c r="D77" s="4" t="str">
        <f>IF(Comp4!D18="","",Comp4!D18)</f>
        <v/>
      </c>
      <c r="E77" s="4" t="str">
        <f>IF(Comp4!E18="","",Comp4!E18)</f>
        <v/>
      </c>
      <c r="F77" s="88" t="str">
        <f>IF(Comp4!F18="","",Comp4!F18)</f>
        <v/>
      </c>
      <c r="H77" s="482" t="str">
        <f>IF(Comp4!H18="","",Comp4!H18)</f>
        <v/>
      </c>
      <c r="I77" s="446" t="str">
        <f>IF(Comp4!I18="","",Comp4!I18)</f>
        <v/>
      </c>
      <c r="J77" s="496" t="str">
        <f>IF(Comp4!J18="","",Comp4!J18)</f>
        <v/>
      </c>
      <c r="K77" s="459" t="str">
        <f>IF(Comp4!K18="","",Comp4!K18)</f>
        <v/>
      </c>
      <c r="L77" s="458" t="str">
        <f>IF(Comp4!L18="","",Comp4!L18)</f>
        <v/>
      </c>
      <c r="M77" s="405" t="str">
        <f>IF(Comp4!M18="","",Comp4!M18)</f>
        <v/>
      </c>
      <c r="N77" s="482" t="str">
        <f>IF(Comp4!N18="","",Comp4!N18)</f>
        <v/>
      </c>
      <c r="O77" s="450" t="str">
        <f>IF(Comp4!O18="","",Comp4!O18)</f>
        <v/>
      </c>
      <c r="P77" s="457" t="str">
        <f>IF(Comp4!P18="","",Comp4!P18)</f>
        <v/>
      </c>
      <c r="Q77" s="496" t="str">
        <f>IF(Comp4!Q18="","",Comp4!Q18)</f>
        <v/>
      </c>
      <c r="R77" s="458" t="str">
        <f>IF(Comp4!R18="","",Comp4!R18)</f>
        <v/>
      </c>
      <c r="S77" s="408" t="str">
        <f>IF(Comp4!S18="","",Comp4!S18)</f>
        <v/>
      </c>
      <c r="T77" s="482" t="str">
        <f>IF(Comp4!T18="","",Comp4!T18)</f>
        <v/>
      </c>
      <c r="U77" s="450" t="str">
        <f>IF(Comp4!U18="","",Comp4!U18)</f>
        <v/>
      </c>
      <c r="V77" s="457" t="str">
        <f>IF(Comp4!V18="","",Comp4!V18)</f>
        <v/>
      </c>
      <c r="W77" s="456" t="str">
        <f>IF(Comp4!W18="","",Comp4!W18)</f>
        <v/>
      </c>
      <c r="X77" s="458" t="str">
        <f>IF(Comp4!X18="","",Comp4!X18)</f>
        <v/>
      </c>
    </row>
    <row r="78" spans="1:24" x14ac:dyDescent="0.25">
      <c r="A78" s="599"/>
      <c r="B78" s="481" t="str">
        <f>IF(Comp4!B19="","",Comp4!B19)</f>
        <v/>
      </c>
      <c r="C78" s="87" t="str">
        <f>IF(Comp4!C19="","",Comp4!C19)</f>
        <v/>
      </c>
      <c r="D78" s="8" t="str">
        <f>IF(Comp4!D19="","",Comp4!D19)</f>
        <v/>
      </c>
      <c r="E78" s="87" t="str">
        <f>IF(Comp4!E19="","",Comp4!E19)</f>
        <v/>
      </c>
      <c r="F78" s="88" t="str">
        <f>IF(Comp4!F19="","",Comp4!F19)</f>
        <v/>
      </c>
      <c r="H78" s="482" t="str">
        <f>IF(Comp4!H19="","",Comp4!H19)</f>
        <v/>
      </c>
      <c r="I78" s="446" t="str">
        <f>IF(Comp4!I19="","",Comp4!I19)</f>
        <v/>
      </c>
      <c r="J78" s="496" t="str">
        <f>IF(Comp4!J19="","",Comp4!J19)</f>
        <v/>
      </c>
      <c r="K78" s="459" t="str">
        <f>IF(Comp4!K19="","",Comp4!K19)</f>
        <v/>
      </c>
      <c r="L78" s="458" t="str">
        <f>IF(Comp4!L19="","",Comp4!L19)</f>
        <v/>
      </c>
      <c r="M78" s="405" t="str">
        <f>IF(Comp4!M19="","",Comp4!M19)</f>
        <v/>
      </c>
      <c r="N78" s="482" t="str">
        <f>IF(Comp4!N19="","",Comp4!N19)</f>
        <v/>
      </c>
      <c r="O78" s="450" t="str">
        <f>IF(Comp4!O19="","",Comp4!O19)</f>
        <v/>
      </c>
      <c r="P78" s="457" t="str">
        <f>IF(Comp4!P19="","",Comp4!P19)</f>
        <v/>
      </c>
      <c r="Q78" s="496" t="str">
        <f>IF(Comp4!Q19="","",Comp4!Q19)</f>
        <v/>
      </c>
      <c r="R78" s="458" t="str">
        <f>IF(Comp4!R19="","",Comp4!R19)</f>
        <v/>
      </c>
      <c r="S78" s="408" t="str">
        <f>IF(Comp4!S19="","",Comp4!S19)</f>
        <v/>
      </c>
      <c r="T78" s="482" t="str">
        <f>IF(Comp4!T19="","",Comp4!T19)</f>
        <v/>
      </c>
      <c r="U78" s="450" t="str">
        <f>IF(Comp4!U19="","",Comp4!U19)</f>
        <v/>
      </c>
      <c r="V78" s="457" t="str">
        <f>IF(Comp4!V19="","",Comp4!V19)</f>
        <v/>
      </c>
      <c r="W78" s="456" t="str">
        <f>IF(Comp4!W19="","",Comp4!W19)</f>
        <v/>
      </c>
      <c r="X78" s="458" t="str">
        <f>IF(Comp4!X19="","",Comp4!X19)</f>
        <v/>
      </c>
    </row>
    <row r="79" spans="1:24" ht="15.75" thickBot="1" x14ac:dyDescent="0.3">
      <c r="A79" s="606"/>
      <c r="B79" s="481" t="str">
        <f>IF(Comp4!B20="","",Comp4!B20)</f>
        <v/>
      </c>
      <c r="C79" s="87" t="str">
        <f>IF(Comp4!C20="","",Comp4!C20)</f>
        <v/>
      </c>
      <c r="D79" s="4" t="str">
        <f>IF(Comp4!D20="","",Comp4!D20)</f>
        <v/>
      </c>
      <c r="E79" s="87" t="str">
        <f>IF(Comp4!E20="","",Comp4!E20)</f>
        <v/>
      </c>
      <c r="F79" s="88" t="str">
        <f>IF(Comp4!F20="","",Comp4!F20)</f>
        <v/>
      </c>
      <c r="H79" s="482" t="str">
        <f>IF(Comp4!H20="","",Comp4!H20)</f>
        <v/>
      </c>
      <c r="I79" s="446" t="str">
        <f>IF(Comp4!I20="","",Comp4!I20)</f>
        <v/>
      </c>
      <c r="J79" s="496" t="str">
        <f>IF(Comp4!J20="","",Comp4!J20)</f>
        <v/>
      </c>
      <c r="K79" s="459" t="str">
        <f>IF(Comp4!K20="","",Comp4!K20)</f>
        <v/>
      </c>
      <c r="L79" s="458" t="str">
        <f>IF(Comp4!L20="","",Comp4!L20)</f>
        <v/>
      </c>
      <c r="M79" s="405" t="str">
        <f>IF(Comp4!M20="","",Comp4!M20)</f>
        <v/>
      </c>
      <c r="N79" s="482" t="str">
        <f>IF(Comp4!N20="","",Comp4!N20)</f>
        <v/>
      </c>
      <c r="O79" s="450" t="str">
        <f>IF(Comp4!O20="","",Comp4!O20)</f>
        <v/>
      </c>
      <c r="P79" s="457" t="str">
        <f>IF(Comp4!P20="","",Comp4!P20)</f>
        <v/>
      </c>
      <c r="Q79" s="496" t="str">
        <f>IF(Comp4!Q20="","",Comp4!Q20)</f>
        <v/>
      </c>
      <c r="R79" s="458" t="str">
        <f>IF(Comp4!R20="","",Comp4!R20)</f>
        <v/>
      </c>
      <c r="S79" s="408" t="str">
        <f>IF(Comp4!S20="","",Comp4!S20)</f>
        <v/>
      </c>
      <c r="T79" s="482" t="str">
        <f>IF(Comp4!T20="","",Comp4!T20)</f>
        <v/>
      </c>
      <c r="U79" s="450" t="str">
        <f>IF(Comp4!U20="","",Comp4!U20)</f>
        <v/>
      </c>
      <c r="V79" s="457" t="str">
        <f>IF(Comp4!V20="","",Comp4!V20)</f>
        <v/>
      </c>
      <c r="W79" s="456" t="str">
        <f>IF(Comp4!W20="","",Comp4!W20)</f>
        <v/>
      </c>
      <c r="X79" s="458" t="str">
        <f>IF(Comp4!X20="","",Comp4!X20)</f>
        <v/>
      </c>
    </row>
    <row r="80" spans="1:24" s="442" customFormat="1" ht="90.75" thickBot="1" x14ac:dyDescent="0.3">
      <c r="A80" s="598" t="s">
        <v>65</v>
      </c>
      <c r="B80" s="430"/>
      <c r="C80" s="431" t="s">
        <v>93</v>
      </c>
      <c r="D80" s="430"/>
      <c r="E80" s="430"/>
      <c r="F80" s="454"/>
      <c r="G80" s="1"/>
      <c r="H80" s="433">
        <f>IF(Comp4!H21="","",Comp4!H21)</f>
        <v>0</v>
      </c>
      <c r="I80" s="434">
        <f>IF(Comp4!I21="","",Comp4!I21)</f>
        <v>0</v>
      </c>
      <c r="J80" s="435" t="str">
        <f>IF(Comp4!J21="","",Comp4!J21)</f>
        <v>No se programaron actividades relacionadas con este objetivo</v>
      </c>
      <c r="K80" s="460" t="str">
        <f>IF(Comp4!K21="","",Comp4!K21)</f>
        <v/>
      </c>
      <c r="L80" s="437" t="str">
        <f>IF(Comp4!L21="","",Comp4!L21)</f>
        <v/>
      </c>
      <c r="M80" s="438" t="str">
        <f>IF(Comp4!M21="","",Comp4!M21)</f>
        <v/>
      </c>
      <c r="N80" s="433">
        <f>IF(Comp4!N21="","",Comp4!N21)</f>
        <v>0</v>
      </c>
      <c r="O80" s="439">
        <f>IF(Comp4!O21="","",Comp4!O21)</f>
        <v>0</v>
      </c>
      <c r="P80" s="441" t="str">
        <f>IF(Comp4!P21="","",Comp4!P21)</f>
        <v>No se programaron actividades relacionadas con este objetivo</v>
      </c>
      <c r="Q80" s="436" t="str">
        <f>IF(Comp4!Q21="","",Comp4!Q21)</f>
        <v/>
      </c>
      <c r="R80" s="437" t="str">
        <f>IF(Comp4!R21="","",Comp4!R21)</f>
        <v/>
      </c>
      <c r="S80" s="2" t="str">
        <f>IF(Comp4!S21="","",Comp4!S21)</f>
        <v/>
      </c>
      <c r="T80" s="433">
        <f>IF(Comp4!T21="","",Comp4!T21)</f>
        <v>0</v>
      </c>
      <c r="U80" s="439">
        <f>IF(Comp4!U21="","",Comp4!U21)</f>
        <v>0</v>
      </c>
      <c r="V80" s="441">
        <f>IF(Comp4!V21="","",Comp4!V21)</f>
        <v>0</v>
      </c>
      <c r="W80" s="436" t="str">
        <f>IF(Comp4!W21="","",Comp4!W21)</f>
        <v/>
      </c>
      <c r="X80" s="437" t="str">
        <f>IF(Comp4!X21="","",Comp4!X21)</f>
        <v/>
      </c>
    </row>
    <row r="81" spans="1:24" ht="375.75" thickBot="1" x14ac:dyDescent="0.3">
      <c r="A81" s="606"/>
      <c r="B81" s="481" t="str">
        <f>IF(Comp4!B22="","",Comp4!B22)</f>
        <v>3.1</v>
      </c>
      <c r="C81" s="87" t="str">
        <f>IF(Comp4!C22="","",Comp4!C22)</f>
        <v xml:space="preserve">Apropiar el conocimiento del personal vinculado al proceso de Relación con el Ciudadano. </v>
      </c>
      <c r="D81" s="4" t="str">
        <f>IF(Comp4!D22="","",Comp4!D22)</f>
        <v>5 video conferencias y 2 valoraciones de conocimientos</v>
      </c>
      <c r="E81" s="87" t="str">
        <f>IF(Comp4!E22="","",Comp4!E22)</f>
        <v xml:space="preserve">Dirección de Servicios y Atención </v>
      </c>
      <c r="F81" s="88">
        <f>IF(Comp4!F22="","",Comp4!F22)</f>
        <v>43814</v>
      </c>
      <c r="H81" s="482" t="str">
        <f>IF(Comp4!H22="","",Comp4!H22)</f>
        <v/>
      </c>
      <c r="I81" s="446" t="str">
        <f>IF(Comp4!I22="","",Comp4!I22)</f>
        <v>En Avance</v>
      </c>
      <c r="J81" s="496" t="str">
        <f>IF(Comp4!J22="","",Comp4!J22)</f>
        <v/>
      </c>
      <c r="K81" s="459" t="str">
        <f>IF(Comp4!K22="","",Comp4!K22)</f>
        <v>Ángela V. Parra
Iván Y. Lerma</v>
      </c>
      <c r="L81" s="458" t="str">
        <f>IF(Comp4!L22="","",Comp4!L22)</f>
        <v>Se evidenciaron los soportes de la realización de dos (2) videoconferencias los días 26 de febrero de 2019 y el 24 y 25 de abril de 2019;
Se verificaron los correos electrónicos de fecha 25/04/2019 convocando a diligenciar la  Encuesta "PRIMERA VALORACION TRIMESTRAL DE CONOCIMIENTOS 2019" los días 29 y 30 de abril de 2019, así mismo las bases de datos  con los resultados de las encuestas antes mencionadas (3 archivos Excel). 
EVIDENCIA
1 Videoconferencia:
-Correo electrónico de fecha 22/02/2019 con Asunto "INVITACIÓN VIDEOCONFERENCIA MARTES 26 DE FEBRERO DE 8:00am A 12:00M" .
-Listados de asistencia de las Regionales: Antioquia, Atlántico, Bogotá,  Caldas, Cesar, Córdoba,  Cundinamarca, Magdalena y Quindío, a la videoconferencia convocada por la Dirección de Servicios y Atención en fecha 26/02/2019.
2 Video conferencia:
- Correo electrónico de fecha 17/04/2019 con Asunto "VIDEOCONFERENCIA DSYA" que se realizará el miércoles, 24 de abril de 2019.
- Listado de asistencia de las Regionales: Antioquia, Arauca, Atlántico, Bogotá, Bolívar, Boyacá, Caldas, Caquetá, Casanare, Cesar, Córdoba, Cundinamarca, Guaviare, Norte de Santander, Putumayo y Santander que participaron en la videoconferencia convocada por la Dirección de Servicios y Atención en las fechas 24 y 25 de abril de 2019. 
Correos electrónicos de fecha 25/04/2019  con Asunto "PRIMERA VALORACION TRIMESTRAL DE CONOCIMIENTOS 2019 - GRUPO 1"; "PRIMERA VALORACION TRIMESTRAL DE CONOCIMIENTOS 2019 - GRUPO 2" y "PRIMERA VALORACION TRIMESTRAL DE CONOCIMIENTOS 2019 - GRUPO 3".
Bases de datos de los resultados Encuesta "PRIMERA VALORACION TRIMESTRAL DE CONOCIMIENTOS 2019"
.</v>
      </c>
      <c r="M81" s="405" t="str">
        <f>IF(Comp4!M22="","",Comp4!M22)</f>
        <v/>
      </c>
      <c r="N81" s="482" t="str">
        <f>IF(Comp4!N22="","",Comp4!N22)</f>
        <v/>
      </c>
      <c r="O81" s="450" t="str">
        <f>IF(Comp4!O22="","",Comp4!O22)</f>
        <v/>
      </c>
      <c r="P81" s="457" t="str">
        <f>IF(Comp4!P22="","",Comp4!P22)</f>
        <v/>
      </c>
      <c r="Q81" s="496" t="str">
        <f>IF(Comp4!Q22="","",Comp4!Q22)</f>
        <v/>
      </c>
      <c r="R81" s="498" t="str">
        <f>IF(Comp4!R22="","",Comp4!R22)</f>
        <v/>
      </c>
      <c r="S81" s="408" t="str">
        <f>IF(Comp4!S22="","",Comp4!S22)</f>
        <v/>
      </c>
      <c r="T81" s="482" t="str">
        <f>IF(Comp4!T22="","",Comp4!T22)</f>
        <v/>
      </c>
      <c r="U81" s="450" t="str">
        <f>IF(Comp4!U22="","",Comp4!U22)</f>
        <v/>
      </c>
      <c r="V81" s="457" t="str">
        <f>IF(Comp4!V22="","",Comp4!V22)</f>
        <v/>
      </c>
      <c r="W81" s="456" t="str">
        <f>IF(Comp4!W22="","",Comp4!W22)</f>
        <v/>
      </c>
      <c r="X81" s="458" t="str">
        <f>IF(Comp4!X22="","",Comp4!X22)</f>
        <v/>
      </c>
    </row>
    <row r="82" spans="1:24" s="442" customFormat="1" ht="90.75" thickBot="1" x14ac:dyDescent="0.3">
      <c r="A82" s="598" t="s">
        <v>66</v>
      </c>
      <c r="B82" s="430"/>
      <c r="C82" s="431" t="s">
        <v>94</v>
      </c>
      <c r="D82" s="430"/>
      <c r="E82" s="430"/>
      <c r="F82" s="454"/>
      <c r="G82" s="1"/>
      <c r="H82" s="433">
        <f>IF(Comp4!H23="","",Comp4!H23)</f>
        <v>0</v>
      </c>
      <c r="I82" s="434">
        <f>IF(Comp4!I23="","",Comp4!I23)</f>
        <v>0</v>
      </c>
      <c r="J82" s="435" t="str">
        <f>IF(Comp4!J23="","",Comp4!J23)</f>
        <v>No se programaron actividades relacionadas con este objetivo</v>
      </c>
      <c r="K82" s="460" t="str">
        <f>IF(Comp4!K23="","",Comp4!K23)</f>
        <v/>
      </c>
      <c r="L82" s="437" t="str">
        <f>IF(Comp4!L23="","",Comp4!L23)</f>
        <v/>
      </c>
      <c r="M82" s="438" t="str">
        <f>IF(Comp4!M23="","",Comp4!M23)</f>
        <v/>
      </c>
      <c r="N82" s="433">
        <f>IF(Comp4!N23="","",Comp4!N23)</f>
        <v>0</v>
      </c>
      <c r="O82" s="439">
        <f>IF(Comp4!O23="","",Comp4!O23)</f>
        <v>0</v>
      </c>
      <c r="P82" s="441" t="str">
        <f>IF(Comp4!P23="","",Comp4!P23)</f>
        <v>No se programaron actividades relacionadas con este objetivo</v>
      </c>
      <c r="Q82" s="436" t="str">
        <f>IF(Comp4!Q23="","",Comp4!Q23)</f>
        <v/>
      </c>
      <c r="R82" s="437" t="str">
        <f>IF(Comp4!R23="","",Comp4!R23)</f>
        <v/>
      </c>
      <c r="S82" s="2" t="str">
        <f>IF(Comp4!S23="","",Comp4!S23)</f>
        <v/>
      </c>
      <c r="T82" s="433">
        <f>IF(Comp4!T23="","",Comp4!T23)</f>
        <v>0</v>
      </c>
      <c r="U82" s="439">
        <f>IF(Comp4!U23="","",Comp4!U23)</f>
        <v>0</v>
      </c>
      <c r="V82" s="441">
        <f>IF(Comp4!V23="","",Comp4!V23)</f>
        <v>0</v>
      </c>
      <c r="W82" s="436" t="str">
        <f>IF(Comp4!W23="","",Comp4!W23)</f>
        <v/>
      </c>
      <c r="X82" s="437" t="str">
        <f>IF(Comp4!X23="","",Comp4!X23)</f>
        <v/>
      </c>
    </row>
    <row r="83" spans="1:24" ht="240" x14ac:dyDescent="0.25">
      <c r="A83" s="599"/>
      <c r="B83" s="481" t="str">
        <f>IF(Comp4!B24="","",Comp4!B24)</f>
        <v>4.2</v>
      </c>
      <c r="C83" s="87" t="str">
        <f>IF(Comp4!C24="","",Comp4!C24)</f>
        <v>Socialización de los protocolos de atención actualizados en el 2018</v>
      </c>
      <c r="D83" s="4" t="str">
        <f>IF(Comp4!D24="","",Comp4!D24)</f>
        <v>5 espacios de socialización</v>
      </c>
      <c r="E83" s="87" t="str">
        <f>IF(Comp4!E24="","",Comp4!E24)</f>
        <v xml:space="preserve">Dirección de Servicios y Atención </v>
      </c>
      <c r="F83" s="88">
        <f>IF(Comp4!F24="","",Comp4!F24)</f>
        <v>43814</v>
      </c>
      <c r="H83" s="482" t="str">
        <f>IF(Comp4!H24="","",Comp4!H24)</f>
        <v/>
      </c>
      <c r="I83" s="446" t="str">
        <f>IF(Comp4!I24="","",Comp4!I24)</f>
        <v>En Avance</v>
      </c>
      <c r="J83" s="496" t="str">
        <f>IF(Comp4!J24="","",Comp4!J24)</f>
        <v/>
      </c>
      <c r="K83" s="459" t="str">
        <f>IF(Comp4!K24="","",Comp4!K24)</f>
        <v>Ángela V. Parra
Iván Y. Lerma</v>
      </c>
      <c r="L83" s="458" t="str">
        <f>IF(Comp4!L24="","",Comp4!L24)</f>
        <v>Se evidenciaron espacios de socialización sobre protocolo de atención.
EVIDENCIAS
Se evidenciaron correos electrónicos de fechas 17/04/2019 con Asunto: "VIDEOCONFERENCIA MIERCOLES 24 DE ABRIL DE 8:00AM A 12:00M" y 22/04/2019 con Asunto: "VIDEOCONFERENCIA JUEVES 25 DE ABRIL DE 8:00AM A 12:00M";  donde entre los temas a tratar están los Protocolos SYA. Así mismo se observó la presentación "Protocolo de Servicio y Atención al Ciudadano, Dirección de Servicios y Atención por Helen Rubiano Ruiz" que apoyó las videoconferencias.
Se adjuntó correo electrónico de fecha 12/03/2019 con Asunto: "AGENDA INDUCCION PRESENCIAL 21 Y 28 DE MARZO 2019" donde la Dirección de Gestión Humana informa a la Dirección de Servicios y Atención que cuentan con un espacio el día 28/04/2019 en la franja de 2:45 pm a 3:30 pm para exponer el tema: "Protocolo de Servicio y Atención al Ciudadano", adicionalmente se encontró la presentación "Proceso Relación con el Ciudadano Protocolo de Servicio al Ciudadano y Atención de peticiones PQRSD DIRECCIÓN DE SERVICIOS Y ATENCIÓN - Marzo 2019".
La Dirección de Servicios y Atención adjuntó tres (3) correos electrónicos con las cápsulas del servicio:
1. Fecha 23/04/2019 con el Asunto: CÁPSULA DEL SERVICIO: PROTOCOLO DE ATENCIÓN AL CIUDADANO - SALUDAR".
2. Fecha 25/04/2019 con el Asunto: "CÁPSULA DEL SERVICIO: PROTOCOLO DE ATENCIÓN AL CIUDADANO - NO INTERRUMPIR".
3. Fecha 30/04/2019 con el Asunto: "CÁPSULA DEL SERVICIO: PROTOCOLO DE ATENCIÓN AL CIUDADANO - LLAMA A TODOS POR SU NOMBRE".</v>
      </c>
      <c r="M83" s="405" t="str">
        <f>IF(Comp4!M24="","",Comp4!M24)</f>
        <v/>
      </c>
      <c r="N83" s="482" t="str">
        <f>IF(Comp4!N24="","",Comp4!N24)</f>
        <v/>
      </c>
      <c r="O83" s="450" t="str">
        <f>IF(Comp4!O24="","",Comp4!O24)</f>
        <v/>
      </c>
      <c r="P83" s="457" t="str">
        <f>IF(Comp4!P24="","",Comp4!P24)</f>
        <v/>
      </c>
      <c r="Q83" s="496" t="str">
        <f>IF(Comp4!Q24="","",Comp4!Q24)</f>
        <v/>
      </c>
      <c r="R83" s="458" t="str">
        <f>IF(Comp4!R24="","",Comp4!R24)</f>
        <v/>
      </c>
      <c r="S83" s="408" t="str">
        <f>IF(Comp4!S24="","",Comp4!S24)</f>
        <v/>
      </c>
      <c r="T83" s="482" t="str">
        <f>IF(Comp4!T24="","",Comp4!T24)</f>
        <v/>
      </c>
      <c r="U83" s="450" t="str">
        <f>IF(Comp4!U24="","",Comp4!U24)</f>
        <v/>
      </c>
      <c r="V83" s="457" t="str">
        <f>IF(Comp4!V24="","",Comp4!V24)</f>
        <v/>
      </c>
      <c r="W83" s="456" t="str">
        <f>IF(Comp4!W24="","",Comp4!W24)</f>
        <v/>
      </c>
      <c r="X83" s="458" t="str">
        <f>IF(Comp4!X24="","",Comp4!X24)</f>
        <v/>
      </c>
    </row>
    <row r="84" spans="1:24" x14ac:dyDescent="0.25">
      <c r="A84" s="599"/>
      <c r="B84" s="481" t="str">
        <f>IF(Comp4!B25="","",Comp4!B25)</f>
        <v/>
      </c>
      <c r="C84" s="87" t="str">
        <f>IF(Comp4!C25="","",Comp4!C25)</f>
        <v/>
      </c>
      <c r="D84" s="4" t="str">
        <f>IF(Comp4!D25="","",Comp4!D25)</f>
        <v/>
      </c>
      <c r="E84" s="87" t="str">
        <f>IF(Comp4!E25="","",Comp4!E25)</f>
        <v/>
      </c>
      <c r="F84" s="88" t="str">
        <f>IF(Comp4!F25="","",Comp4!F25)</f>
        <v/>
      </c>
      <c r="H84" s="482" t="str">
        <f>IF(Comp4!H25="","",Comp4!H25)</f>
        <v/>
      </c>
      <c r="I84" s="446" t="str">
        <f>IF(Comp4!I25="","",Comp4!I25)</f>
        <v/>
      </c>
      <c r="J84" s="496" t="str">
        <f>IF(Comp4!J25="","",Comp4!J25)</f>
        <v/>
      </c>
      <c r="K84" s="459" t="str">
        <f>IF(Comp4!K25="","",Comp4!K25)</f>
        <v/>
      </c>
      <c r="L84" s="458" t="str">
        <f>IF(Comp4!L25="","",Comp4!L25)</f>
        <v/>
      </c>
      <c r="M84" s="405" t="str">
        <f>IF(Comp4!M25="","",Comp4!M25)</f>
        <v/>
      </c>
      <c r="N84" s="482" t="str">
        <f>IF(Comp4!N25="","",Comp4!N25)</f>
        <v/>
      </c>
      <c r="O84" s="450" t="str">
        <f>IF(Comp4!O25="","",Comp4!O25)</f>
        <v/>
      </c>
      <c r="P84" s="457" t="str">
        <f>IF(Comp4!P25="","",Comp4!P25)</f>
        <v/>
      </c>
      <c r="Q84" s="496" t="str">
        <f>IF(Comp4!Q25="","",Comp4!Q25)</f>
        <v/>
      </c>
      <c r="R84" s="458" t="str">
        <f>IF(Comp4!R25="","",Comp4!R25)</f>
        <v/>
      </c>
      <c r="S84" s="408" t="str">
        <f>IF(Comp4!S25="","",Comp4!S25)</f>
        <v/>
      </c>
      <c r="T84" s="482" t="str">
        <f>IF(Comp4!T25="","",Comp4!T25)</f>
        <v/>
      </c>
      <c r="U84" s="450" t="str">
        <f>IF(Comp4!U25="","",Comp4!U25)</f>
        <v/>
      </c>
      <c r="V84" s="457" t="str">
        <f>IF(Comp4!V25="","",Comp4!V25)</f>
        <v/>
      </c>
      <c r="W84" s="456" t="str">
        <f>IF(Comp4!W25="","",Comp4!W25)</f>
        <v/>
      </c>
      <c r="X84" s="458" t="str">
        <f>IF(Comp4!X25="","",Comp4!X25)</f>
        <v/>
      </c>
    </row>
    <row r="85" spans="1:24" ht="15.75" thickBot="1" x14ac:dyDescent="0.3">
      <c r="A85" s="606"/>
      <c r="B85" s="481" t="str">
        <f>IF(Comp4!B26="","",Comp4!B26)</f>
        <v/>
      </c>
      <c r="C85" s="87" t="str">
        <f>IF(Comp4!C26="","",Comp4!C26)</f>
        <v/>
      </c>
      <c r="D85" s="4" t="str">
        <f>IF(Comp4!D26="","",Comp4!D26)</f>
        <v/>
      </c>
      <c r="E85" s="87" t="str">
        <f>IF(Comp4!E26="","",Comp4!E26)</f>
        <v/>
      </c>
      <c r="F85" s="88" t="str">
        <f>IF(Comp4!F26="","",Comp4!F26)</f>
        <v/>
      </c>
      <c r="H85" s="482" t="str">
        <f>IF(Comp4!H26="","",Comp4!H26)</f>
        <v/>
      </c>
      <c r="I85" s="446" t="str">
        <f>IF(Comp4!I26="","",Comp4!I26)</f>
        <v/>
      </c>
      <c r="J85" s="496" t="str">
        <f>IF(Comp4!J26="","",Comp4!J26)</f>
        <v/>
      </c>
      <c r="K85" s="459" t="str">
        <f>IF(Comp4!K26="","",Comp4!K26)</f>
        <v/>
      </c>
      <c r="L85" s="458" t="str">
        <f>IF(Comp4!L26="","",Comp4!L26)</f>
        <v/>
      </c>
      <c r="M85" s="405" t="str">
        <f>IF(Comp4!M26="","",Comp4!M26)</f>
        <v/>
      </c>
      <c r="N85" s="482" t="str">
        <f>IF(Comp4!N26="","",Comp4!N26)</f>
        <v/>
      </c>
      <c r="O85" s="450" t="str">
        <f>IF(Comp4!O26="","",Comp4!O26)</f>
        <v/>
      </c>
      <c r="P85" s="457" t="str">
        <f>IF(Comp4!P26="","",Comp4!P26)</f>
        <v/>
      </c>
      <c r="Q85" s="496" t="str">
        <f>IF(Comp4!Q26="","",Comp4!Q26)</f>
        <v/>
      </c>
      <c r="R85" s="458" t="str">
        <f>IF(Comp4!R26="","",Comp4!R26)</f>
        <v/>
      </c>
      <c r="S85" s="408" t="str">
        <f>IF(Comp4!S26="","",Comp4!S26)</f>
        <v/>
      </c>
      <c r="T85" s="482" t="str">
        <f>IF(Comp4!T26="","",Comp4!T26)</f>
        <v/>
      </c>
      <c r="U85" s="450" t="str">
        <f>IF(Comp4!U26="","",Comp4!U26)</f>
        <v/>
      </c>
      <c r="V85" s="457" t="str">
        <f>IF(Comp4!V26="","",Comp4!V26)</f>
        <v/>
      </c>
      <c r="W85" s="456" t="str">
        <f>IF(Comp4!W26="","",Comp4!W26)</f>
        <v/>
      </c>
      <c r="X85" s="458" t="str">
        <f>IF(Comp4!X26="","",Comp4!X26)</f>
        <v/>
      </c>
    </row>
    <row r="86" spans="1:24" s="442" customFormat="1" ht="90.75" thickBot="1" x14ac:dyDescent="0.3">
      <c r="A86" s="598" t="s">
        <v>67</v>
      </c>
      <c r="B86" s="430"/>
      <c r="C86" s="431" t="s">
        <v>95</v>
      </c>
      <c r="D86" s="430"/>
      <c r="E86" s="430"/>
      <c r="F86" s="454"/>
      <c r="G86" s="1"/>
      <c r="H86" s="433">
        <f>IF(Comp4!H27="","",Comp4!H27)</f>
        <v>0</v>
      </c>
      <c r="I86" s="434">
        <f>IF(Comp4!I27="","",Comp4!I27)</f>
        <v>0</v>
      </c>
      <c r="J86" s="435" t="str">
        <f>IF(Comp4!J27="","",Comp4!J27)</f>
        <v>No se programaron actividades relacionadas con este objetivo</v>
      </c>
      <c r="K86" s="460" t="str">
        <f>IF(Comp4!K27="","",Comp4!K27)</f>
        <v/>
      </c>
      <c r="L86" s="437" t="str">
        <f>IF(Comp4!L27="","",Comp4!L27)</f>
        <v/>
      </c>
      <c r="M86" s="438" t="str">
        <f>IF(Comp4!M27="","",Comp4!M27)</f>
        <v/>
      </c>
      <c r="N86" s="433">
        <f>IF(Comp4!N27="","",Comp4!N27)</f>
        <v>0</v>
      </c>
      <c r="O86" s="439">
        <f>IF(Comp4!O27="","",Comp4!O27)</f>
        <v>0</v>
      </c>
      <c r="P86" s="441" t="str">
        <f>IF(Comp4!P27="","",Comp4!P27)</f>
        <v>No se programaron actividades relacionadas con este objetivo</v>
      </c>
      <c r="Q86" s="436" t="str">
        <f>IF(Comp4!Q27="","",Comp4!Q27)</f>
        <v/>
      </c>
      <c r="R86" s="437" t="str">
        <f>IF(Comp4!R27="","",Comp4!R27)</f>
        <v/>
      </c>
      <c r="S86" s="2" t="str">
        <f>IF(Comp4!S27="","",Comp4!S27)</f>
        <v/>
      </c>
      <c r="T86" s="433">
        <f>IF(Comp4!T27="","",Comp4!T27)</f>
        <v>0</v>
      </c>
      <c r="U86" s="439">
        <f>IF(Comp4!U27="","",Comp4!U27)</f>
        <v>0</v>
      </c>
      <c r="V86" s="441">
        <f>IF(Comp4!V27="","",Comp4!V27)</f>
        <v>0</v>
      </c>
      <c r="W86" s="436" t="str">
        <f>IF(Comp4!W27="","",Comp4!W27)</f>
        <v/>
      </c>
      <c r="X86" s="437" t="str">
        <f>IF(Comp4!X27="","",Comp4!X27)</f>
        <v/>
      </c>
    </row>
    <row r="87" spans="1:24" ht="90" x14ac:dyDescent="0.25">
      <c r="A87" s="599"/>
      <c r="B87" s="481" t="str">
        <f>IF(Comp4!B28="","",Comp4!B28)</f>
        <v>5.1</v>
      </c>
      <c r="C87" s="87" t="str">
        <f>IF(Comp4!C28="","",Comp4!C28)</f>
        <v>Actualizar la caracterización de peticionarios ICBF</v>
      </c>
      <c r="D87" s="4" t="str">
        <f>IF(Comp4!D28="","",Comp4!D28)</f>
        <v xml:space="preserve">Documento de Caracterización </v>
      </c>
      <c r="E87" s="87" t="str">
        <f>IF(Comp4!E28="","",Comp4!E28)</f>
        <v xml:space="preserve">Dirección de Servicios y Atención </v>
      </c>
      <c r="F87" s="88">
        <f>IF(Comp4!F28="","",Comp4!F28)</f>
        <v>43814</v>
      </c>
      <c r="H87" s="482" t="str">
        <f>IF(Comp4!H28="","",Comp4!H28)</f>
        <v/>
      </c>
      <c r="I87" s="499" t="str">
        <f>IF(Comp4!I28="","",Comp4!I28)</f>
        <v>En Avance</v>
      </c>
      <c r="J87" s="496" t="str">
        <f>IF(Comp4!J28="","",Comp4!J28)</f>
        <v/>
      </c>
      <c r="K87" s="459" t="str">
        <f>IF(Comp4!K28="","",Comp4!K28)</f>
        <v>Ángela V. Parra
Iván Y. Lerma</v>
      </c>
      <c r="L87" s="458" t="str">
        <f>IF(Comp4!L28="","",Comp4!L28)</f>
        <v>Se evidenció correo electrónico entre la Dirección de Servicios y Atención  y el Grupo Estadística y Gestión de Información - Dirección de Planeación y Control de Gestión para adelantar el ejercicio: "cruce habitual de nuestra base de datos de peticionarios con la RNEC y también con las bases de datos del SISBEN, UNIDOS, Víctimas y DANE", con el cual se da inicio a la actualización de la caracterización de peticionarios del ICBF.
EVIDENCIA
Correos electrónicos con Asunto: "Solicitud Cruce Documentos Identidad Peticionarios Vigencia 2018" de fechas 13/03/2019 y 10/04/2019.</v>
      </c>
      <c r="M87" s="405" t="str">
        <f>IF(Comp4!M28="","",Comp4!M28)</f>
        <v/>
      </c>
      <c r="N87" s="482" t="str">
        <f>IF(Comp4!N28="","",Comp4!N28)</f>
        <v/>
      </c>
      <c r="O87" s="474" t="str">
        <f>IF(Comp4!O28="","",Comp4!O28)</f>
        <v/>
      </c>
      <c r="P87" s="457" t="str">
        <f>IF(Comp4!P28="","",Comp4!P28)</f>
        <v/>
      </c>
      <c r="Q87" s="496" t="str">
        <f>IF(Comp4!Q28="","",Comp4!Q28)</f>
        <v/>
      </c>
      <c r="R87" s="458" t="str">
        <f>IF(Comp4!R28="","",Comp4!R28)</f>
        <v/>
      </c>
      <c r="S87" s="408" t="str">
        <f>IF(Comp4!S28="","",Comp4!S28)</f>
        <v/>
      </c>
      <c r="T87" s="482" t="str">
        <f>IF(Comp4!T28="","",Comp4!T28)</f>
        <v/>
      </c>
      <c r="U87" s="474" t="str">
        <f>IF(Comp4!U28="","",Comp4!U28)</f>
        <v/>
      </c>
      <c r="V87" s="457" t="str">
        <f>IF(Comp4!V28="","",Comp4!V28)</f>
        <v/>
      </c>
      <c r="W87" s="456" t="str">
        <f>IF(Comp4!W28="","",Comp4!W28)</f>
        <v/>
      </c>
      <c r="X87" s="458" t="str">
        <f>IF(Comp4!X28="","",Comp4!X28)</f>
        <v/>
      </c>
    </row>
    <row r="88" spans="1:24" ht="409.5" x14ac:dyDescent="0.25">
      <c r="A88" s="599"/>
      <c r="B88" s="481" t="str">
        <f>IF(Comp4!B29="","",Comp4!B29)</f>
        <v>5.2</v>
      </c>
      <c r="C88" s="87" t="str">
        <f>IF(Comp4!C29="","",Comp4!C29)</f>
        <v xml:space="preserve">Formular acciones de mejora con base en los resultados  obtenidos en la estrategia de medición de satisfacción 2018 </v>
      </c>
      <c r="D88" s="4" t="str">
        <f>IF(Comp4!D29="","",Comp4!D29)</f>
        <v xml:space="preserve"> Acciones de Mejora formuladas en ISOLUCION</v>
      </c>
      <c r="E88" s="87" t="str">
        <f>IF(Comp4!E29="","",Comp4!E29)</f>
        <v xml:space="preserve">Dirección de Servicios y Atención </v>
      </c>
      <c r="F88" s="88">
        <f>IF(Comp4!F29="","",Comp4!F29)</f>
        <v>43814</v>
      </c>
      <c r="H88" s="482" t="str">
        <f>IF(Comp4!H29="","",Comp4!H29)</f>
        <v/>
      </c>
      <c r="I88" s="499" t="str">
        <f>IF(Comp4!I29="","",Comp4!I29)</f>
        <v>En Avance</v>
      </c>
      <c r="J88" s="496" t="str">
        <f>IF(Comp4!J29="","",Comp4!J29)</f>
        <v/>
      </c>
      <c r="K88" s="459" t="str">
        <f>IF(Comp4!K29="","",Comp4!K29)</f>
        <v>Ángela V. Parra
Iván Y. Lerma</v>
      </c>
      <c r="L88" s="458" t="str">
        <f>IF(Comp4!L29="","",Comp4!L29)</f>
        <v xml:space="preserve">Se evidenciaron cinco (5) correos electrónicos donde la Dirección de Servicios y Atención le informa a las Direcciones: Primera Infancia, Nutrición, Niñez y Adolescencia, Familia y Comunidades y Servicios y Atención, sobre la apertura de las Acciones Correctivas como consecuencias de los hallazgos del informe "MEDICIÓN DE SATISFACCIÓN DE LOS CLIENTES EXTERNOS SOBRE LOS PROGRAMAS Y SERVICIOS DEL ICBF" realizado por el CONSORCIO IS-PROYECTAMOS en el marco del contrato No. 1456 - 2018.
Adicionalmente, se verificó el correo electrónico del 07/05/2019 con Asunto: "Acciones Correctivas - Programas Medición de Satisfacción", donde la Dirección de Servicios y Atención solicita a la Subdirección de Mejoramiento Organizacional validar y aprobar las acciones correctivas de los temas: 1. Programa de Adopción, encuesta a familias residentes en el Exterior, 2. Programa Hogares Sustitutos, 3. Programa Hogares Comunitarios de Bienestar Integrales. 
De acuerdo con lo anterior se da por cumplida la actividad al alcanzar la meta de: Acciones de Mejora formuladas en ISOLUCION
EVIDENCIA
Correo electrónico de fecha 03/04/2019 con Asunto: "Acción Correctiva 10712 - Proceso Relación con el Ciudadano", dirigido a Juan Pablo Angulo Salazar de Dirección de Familias y Comunidades.
Correo electrónico de fecha 03/04/2019 con Asunto: "Acción Correctiva 10713 - Proceso Relación con el Ciudadano", dirigido a Natalia Velasco Castrillon de Dirección de Niñez y Adolescencia.
Correo electrónico de fecha 03/04/2019 con Asunto: "Acción Correctiva 10714 - Proceso Relación con el Ciudadano", dirigido a Carlos Alberto Aparicio Patino de Dirección de Primera Infancia.
Correo electrónico de fecha 03/04/2019 con Asunto: "Acción Correctiva 10715 - Proceso Relación con el Ciudadano", dirigido a Carolina Villegas De Nubila de Dirección de Nutrición.
Correo electrónico de fecha 03/04/2019 con Asunto: "Acción Correctiva 10716 - Proceso Relación con el Ciudadano", dirigido a Patricia Ochoa Restrepo de Dirección de Servicios y Atención.
Correo electrónico de fecha martes 07/05/2019 con Asunto: "Acciones Correctivas - Programas Medición de Satisfacción 2018".
RECOMENDACIÓN OCI
Es importante que desde la Dirección de Servicios y Atención se realice el ejercicio de seguimiento y monitoreo a las Acciones Correctivas y se deje evidencia de esta actuación. Lo anterior, en el marco de la mejora continua de los procesos del ICBF. 
</v>
      </c>
      <c r="M88" s="405" t="str">
        <f>IF(Comp4!M29="","",Comp4!M29)</f>
        <v/>
      </c>
      <c r="N88" s="482" t="str">
        <f>IF(Comp4!N29="","",Comp4!N29)</f>
        <v/>
      </c>
      <c r="O88" s="474" t="str">
        <f>IF(Comp4!O29="","",Comp4!O29)</f>
        <v/>
      </c>
      <c r="P88" s="457" t="str">
        <f>IF(Comp4!P29="","",Comp4!P29)</f>
        <v/>
      </c>
      <c r="Q88" s="496" t="str">
        <f>IF(Comp4!Q29="","",Comp4!Q29)</f>
        <v/>
      </c>
      <c r="R88" s="458" t="str">
        <f>IF(Comp4!R29="","",Comp4!R29)</f>
        <v/>
      </c>
      <c r="S88" s="408" t="str">
        <f>IF(Comp4!S29="","",Comp4!S29)</f>
        <v/>
      </c>
      <c r="T88" s="482" t="str">
        <f>IF(Comp4!T29="","",Comp4!T29)</f>
        <v/>
      </c>
      <c r="U88" s="474" t="str">
        <f>IF(Comp4!U29="","",Comp4!U29)</f>
        <v/>
      </c>
      <c r="V88" s="457" t="str">
        <f>IF(Comp4!V29="","",Comp4!V29)</f>
        <v/>
      </c>
      <c r="W88" s="456" t="str">
        <f>IF(Comp4!W29="","",Comp4!W29)</f>
        <v/>
      </c>
      <c r="X88" s="458" t="str">
        <f>IF(Comp4!X29="","",Comp4!X29)</f>
        <v/>
      </c>
    </row>
    <row r="89" spans="1:24" ht="15.75" thickBot="1" x14ac:dyDescent="0.3">
      <c r="K89" s="404"/>
      <c r="Q89" s="496"/>
      <c r="X89" s="407"/>
    </row>
    <row r="90" spans="1:24" ht="15.75" thickBot="1" x14ac:dyDescent="0.3">
      <c r="A90" s="469" t="s">
        <v>75</v>
      </c>
      <c r="B90" s="601" t="s">
        <v>775</v>
      </c>
      <c r="C90" s="602"/>
      <c r="D90" s="602"/>
      <c r="E90" s="602"/>
      <c r="F90" s="603"/>
      <c r="G90" s="470"/>
      <c r="H90" s="422" t="s">
        <v>130</v>
      </c>
      <c r="I90" s="423"/>
      <c r="J90" s="554">
        <v>43585</v>
      </c>
      <c r="K90" s="594" t="s">
        <v>125</v>
      </c>
      <c r="L90" s="609" t="s">
        <v>0</v>
      </c>
      <c r="N90" s="422" t="s">
        <v>130</v>
      </c>
      <c r="O90" s="423"/>
      <c r="P90" s="471">
        <v>42978</v>
      </c>
      <c r="Q90" s="594" t="s">
        <v>125</v>
      </c>
      <c r="R90" s="609" t="s">
        <v>0</v>
      </c>
      <c r="T90" s="422" t="s">
        <v>130</v>
      </c>
      <c r="U90" s="423"/>
      <c r="V90" s="471">
        <v>43100</v>
      </c>
      <c r="W90" s="594" t="s">
        <v>125</v>
      </c>
      <c r="X90" s="609" t="s">
        <v>0</v>
      </c>
    </row>
    <row r="91" spans="1:24" ht="30.75" thickBot="1" x14ac:dyDescent="0.3">
      <c r="A91" s="425" t="s">
        <v>11</v>
      </c>
      <c r="B91" s="608" t="s">
        <v>68</v>
      </c>
      <c r="C91" s="597"/>
      <c r="D91" s="472" t="s">
        <v>69</v>
      </c>
      <c r="E91" s="472" t="s">
        <v>70</v>
      </c>
      <c r="F91" s="473" t="s">
        <v>71</v>
      </c>
      <c r="H91" s="428" t="s">
        <v>12</v>
      </c>
      <c r="I91" s="429" t="s">
        <v>10</v>
      </c>
      <c r="J91" s="547" t="s">
        <v>73</v>
      </c>
      <c r="K91" s="607"/>
      <c r="L91" s="607"/>
      <c r="N91" s="428" t="s">
        <v>12</v>
      </c>
      <c r="O91" s="429" t="s">
        <v>10</v>
      </c>
      <c r="P91" s="429" t="s">
        <v>73</v>
      </c>
      <c r="Q91" s="607"/>
      <c r="R91" s="607"/>
      <c r="T91" s="428" t="s">
        <v>12</v>
      </c>
      <c r="U91" s="429" t="s">
        <v>10</v>
      </c>
      <c r="V91" s="429" t="s">
        <v>73</v>
      </c>
      <c r="W91" s="607"/>
      <c r="X91" s="607"/>
    </row>
    <row r="92" spans="1:24" s="442" customFormat="1" ht="15.75" thickBot="1" x14ac:dyDescent="0.3">
      <c r="A92" s="598" t="s">
        <v>63</v>
      </c>
      <c r="B92" s="430"/>
      <c r="C92" s="431" t="s">
        <v>97</v>
      </c>
      <c r="D92" s="430"/>
      <c r="E92" s="430"/>
      <c r="F92" s="454"/>
      <c r="G92" s="1"/>
      <c r="H92" s="433">
        <f>IF(Comp5!H12="","",Comp5!H12)</f>
        <v>9</v>
      </c>
      <c r="I92" s="434">
        <f>IF(Comp5!I12="","",Comp5!I12)</f>
        <v>1</v>
      </c>
      <c r="J92" s="435">
        <f>IF(Comp5!J12="","",Comp5!J12)</f>
        <v>0.1111111111111111</v>
      </c>
      <c r="K92" s="460" t="str">
        <f>IF(Comp5!K12="","",Comp5!K12)</f>
        <v/>
      </c>
      <c r="L92" s="437" t="str">
        <f>IF(Comp5!L12="","",Comp5!L12)</f>
        <v/>
      </c>
      <c r="M92" s="438" t="str">
        <f>IF(Comp5!M12="","",Comp5!M12)</f>
        <v/>
      </c>
      <c r="N92" s="433">
        <f>IF(Comp5!N12="","",Comp5!N12)</f>
        <v>0</v>
      </c>
      <c r="O92" s="439">
        <f>IF(Comp5!O12="","",Comp5!O12)</f>
        <v>0</v>
      </c>
      <c r="P92" s="441" t="str">
        <f>IF(Comp5!P12="","",Comp5!P12)</f>
        <v>No se programaron actividades relacionadas con este objetivo</v>
      </c>
      <c r="Q92" s="436" t="str">
        <f>IF(Comp5!Q12="","",Comp5!Q12)</f>
        <v/>
      </c>
      <c r="R92" s="437" t="str">
        <f>IF(Comp5!R12="","",Comp5!R12)</f>
        <v/>
      </c>
      <c r="S92" s="2" t="str">
        <f>IF(Comp5!S12="","",Comp5!S12)</f>
        <v/>
      </c>
      <c r="T92" s="433">
        <f>IF(Comp5!T12="","",Comp5!T12)</f>
        <v>0</v>
      </c>
      <c r="U92" s="439">
        <f>IF(Comp5!U12="","",Comp5!U12)</f>
        <v>0</v>
      </c>
      <c r="V92" s="441" t="str">
        <f>IF(Comp5!V12="","",Comp5!V12)</f>
        <v>No se programaron actividades relacionadas con este objetivo</v>
      </c>
      <c r="W92" s="436" t="str">
        <f>IF(Comp5!W12="","",Comp5!W12)</f>
        <v/>
      </c>
      <c r="X92" s="437" t="str">
        <f>IF(Comp5!X12="","",Comp5!X12)</f>
        <v/>
      </c>
    </row>
    <row r="93" spans="1:24" ht="409.5" x14ac:dyDescent="0.25">
      <c r="A93" s="599"/>
      <c r="B93" s="481" t="str">
        <f>IF(Comp5!B13="","",Comp5!B13)</f>
        <v>1.1</v>
      </c>
      <c r="C93" s="500" t="str">
        <f>IF(Comp5!C13="","",Comp5!C13)</f>
        <v xml:space="preserve">Publicar  la información de planeación y gestión en el Portal Web de la Entidad, año 2019 </v>
      </c>
      <c r="D93" s="500" t="str">
        <f>IF(Comp5!D13="","",Comp5!D13)</f>
        <v>(1) Informe de gestión publicado con histórico del informe de gestión. Del año anterior (2018)
(1) Proyectos de inversión para el 2019 publicados.
(1) Plan de acción 2019 publicado.
(1) Presupuesto en Ejercicio del ICBF
(1) Planes definidos en el Decreto 612 de 2018</v>
      </c>
      <c r="E93" s="500" t="str">
        <f>IF(Comp5!E13="","",Comp5!E13)</f>
        <v>Dirección  de Planeación y Control de Gestión</v>
      </c>
      <c r="F93" s="501">
        <f>IF(Comp5!F13="","",Comp5!F13)</f>
        <v>43496</v>
      </c>
      <c r="H93" s="482" t="str">
        <f>IF(Comp5!H13="","",Comp5!H13)</f>
        <v/>
      </c>
      <c r="I93" s="499" t="str">
        <f>IF(Comp5!I13="","",Comp5!I13)</f>
        <v>Cumplida (DT)</v>
      </c>
      <c r="J93" s="496" t="str">
        <f>IF(Comp5!J13="","",Comp5!J13)</f>
        <v/>
      </c>
      <c r="K93" s="459" t="str">
        <f>IF(Comp5!K13="","",Comp5!K13)</f>
        <v>Lucerito Achury Carrion
Esteban Martinez Bueno</v>
      </c>
      <c r="L93" s="458" t="str">
        <f>IF(Comp5!L13="","",Comp5!L13)</f>
        <v xml:space="preserve">Resultado de la verificación de la actividad se evidenciaron las publicaciones en la página web de los siguientes ítems.
Evidencia:
- Informe de gestión publicado con histórico del informe de gestión. Del año anterior (2018) publicado el 30/01/19: Ruta: https://www.icbf.gov.co/gestion-transparencia/transparencia/control/informes-gestion%20//
- Proyectos de inversión para el 2019 publicados, se observaron 9 fichas proyectos de inversión publicadas en la página web (1. FICHA BPIN - Protección Restablecimiento 2019,  FICHA BPIN - Niñez y Adolescencia 2019, FICHA BPIN - Protección SRPA 2019,  FICHA BPIN - Tecnología 2019, FICHA BPIN - SNBF 2019, FICHA BPIN - Familias y Comunidades 2019, FICHA BPIN - Nutrición 2019, FICHA BPIN - Primera Infancia 2019 y  FICHA BPIN - Fortalecimiento 2019): Ruta: https://www.icbf.gov.co/gestion-transparencia/transparencia/planeacion/proyectos-de-inversion // 
-  Plan de acción 2019 publicado el 31/01/19. Ruta: https://www.icbf.gov.co/gestion-transparencia/transparencia/planeacion/plan-accion // 
- Presupuesto en Ejercicio del ICBF se evidenció publicación del documento Presupuesto Inicial ICBF 2019 versión 13/02/19. Ruta: https://www.icbf.gov.co/gestion-transparencia/transparencia/presupuesto/general // 
- Planes definidos en el Decreto 612 de 2018. Se evidenció la publicación de: Planes  Institucionales: Plan Institucional de Archivos - PINAR v3,  Plan de Trabajo Anual del Sistema de Gestión de Seguridad y Salud en el Trabajo v1, PL8.GTI Plan Estratégico De Tecnologías de la Información – PETI 2019-2022 v5, Plan de Bienestar Social e Incentivos 2019 v1, Plan Institucional de Capacitación 2019 v1, Plan de Seguridad y Privacidad v2, PL1.MI Plan de Tratamiento de Riesgos v2, Plan Anual de Vacantes Vigencia 2019 v1, Plan de Previsión de Recursos Humanos Vigencia 2019 v1 y  Plan Estratégico de Talento Humano Vigencia 2019 v1
Publicados los 29/30/31 de enero de 2019.
- Plan Anticorrupción y Atención al Ciudadano v:1 publicado el 31/01/19 con los seis componentes.
-  Plan Acción Institucional 2019 v1, publicado el 31/01/19
Recomendación: Publicar la fecha completa de publicación con el fin de tener la trazabilidad de la información.
</v>
      </c>
      <c r="M93" s="405" t="str">
        <f>IF(Comp5!M13="","",Comp5!M13)</f>
        <v/>
      </c>
      <c r="N93" s="482" t="str">
        <f>IF(Comp5!N13="","",Comp5!N13)</f>
        <v/>
      </c>
      <c r="O93" s="474" t="str">
        <f>IF(Comp5!O13="","",Comp5!O13)</f>
        <v/>
      </c>
      <c r="P93" s="457" t="str">
        <f>IF(Comp5!P13="","",Comp5!P13)</f>
        <v/>
      </c>
      <c r="Q93" s="459" t="str">
        <f>IF(Comp5!Q13="","",Comp5!Q13)</f>
        <v/>
      </c>
      <c r="R93" s="498" t="str">
        <f>IF(Comp5!R13="","",Comp5!R13)</f>
        <v/>
      </c>
      <c r="S93" s="408" t="str">
        <f>IF(Comp5!S13="","",Comp5!S13)</f>
        <v/>
      </c>
      <c r="T93" s="482" t="str">
        <f>IF(Comp5!T13="","",Comp5!T13)</f>
        <v/>
      </c>
      <c r="U93" s="474" t="str">
        <f>IF(Comp5!U13="","",Comp5!U13)</f>
        <v/>
      </c>
      <c r="V93" s="457" t="str">
        <f>IF(Comp5!V13="","",Comp5!V13)</f>
        <v/>
      </c>
      <c r="W93" s="456" t="str">
        <f>IF(Comp5!W13="","",Comp5!W13)</f>
        <v/>
      </c>
      <c r="X93" s="458" t="str">
        <f>IF(Comp5!X13="","",Comp5!X13)</f>
        <v/>
      </c>
    </row>
    <row r="94" spans="1:24" ht="150" x14ac:dyDescent="0.25">
      <c r="A94" s="599"/>
      <c r="B94" s="481" t="str">
        <f>IF(Comp5!B14="","",Comp5!B14)</f>
        <v>1.2</v>
      </c>
      <c r="C94" s="500" t="str">
        <f>IF(Comp5!C14="","",Comp5!C14)</f>
        <v>Actualizar los Planes de Mejoramiento de auditorias de los Órganos  de control en Portal Web de la Entidad.</v>
      </c>
      <c r="D94" s="500" t="str">
        <f>IF(Comp5!D14="","",Comp5!D14)</f>
        <v>Planes de Mejoramiento de auditorias de los Órganos  de control actualizados en el Portal Web de la Entidad.</v>
      </c>
      <c r="E94" s="500" t="str">
        <f>IF(Comp5!E14="","",Comp5!E14)</f>
        <v>Oficina de Control Interno</v>
      </c>
      <c r="F94" s="9">
        <f>IF(Comp5!F14="","",Comp5!F14)</f>
        <v>43830</v>
      </c>
      <c r="H94" s="482" t="str">
        <f>IF(Comp5!H14="","",Comp5!H14)</f>
        <v/>
      </c>
      <c r="I94" s="499" t="str">
        <f>IF(Comp5!I14="","",Comp5!I14)</f>
        <v>En Avance</v>
      </c>
      <c r="J94" s="496" t="str">
        <f>IF(Comp5!J14="","",Comp5!J14)</f>
        <v/>
      </c>
      <c r="K94" s="459" t="str">
        <f>IF(Comp5!K14="","",Comp5!K14)</f>
        <v>Lucerito Achury Carrion
Esteban Martinez Bueno</v>
      </c>
      <c r="L94" s="458" t="str">
        <f>IF(Comp5!L14="","",Comp5!L14)</f>
        <v xml:space="preserve">Se evidenció la publicación de los Planes de Mejoramiento de las Auditorias de las Regionales Choco y Guajira  con sus respectivos certificados de transmisión a la CGR en las Rutas: https://www.icbf.gov.co/gestion-transparencia/transparencia/control/planes-mejoramiento
https://www.icbf.gov.co/gestion-transparencia/transparencia/control/planes-mejoramiento?f%5B0%5D=field_date%3A2019
Evidencias
- Publicación Chocó: certificado_454_20181205_0; Archivo 53_000000454_20181205
- Publicación Guajira: certificado_454_20181214_0;- Archivo 53_000000454_20181214
Recomendación: Publicar la fecha completa de publicación con el fin de tener la trazabilidad de la información.
</v>
      </c>
      <c r="M94" s="405" t="str">
        <f>IF(Comp5!M14="","",Comp5!M14)</f>
        <v/>
      </c>
      <c r="N94" s="482" t="str">
        <f>IF(Comp5!N14="","",Comp5!N14)</f>
        <v/>
      </c>
      <c r="O94" s="474" t="str">
        <f>IF(Comp5!O14="","",Comp5!O14)</f>
        <v/>
      </c>
      <c r="P94" s="457" t="str">
        <f>IF(Comp5!P14="","",Comp5!P14)</f>
        <v/>
      </c>
      <c r="Q94" s="459" t="str">
        <f>IF(Comp5!Q14="","",Comp5!Q14)</f>
        <v/>
      </c>
      <c r="R94" s="458" t="str">
        <f>IF(Comp5!R14="","",Comp5!R14)</f>
        <v/>
      </c>
      <c r="S94" s="408" t="str">
        <f>IF(Comp5!S14="","",Comp5!S14)</f>
        <v/>
      </c>
      <c r="T94" s="482" t="str">
        <f>IF(Comp5!T14="","",Comp5!T14)</f>
        <v/>
      </c>
      <c r="U94" s="474" t="str">
        <f>IF(Comp5!U14="","",Comp5!U14)</f>
        <v/>
      </c>
      <c r="V94" s="457" t="str">
        <f>IF(Comp5!V14="","",Comp5!V14)</f>
        <v/>
      </c>
      <c r="W94" s="456" t="str">
        <f>IF(Comp5!W14="","",Comp5!W14)</f>
        <v/>
      </c>
      <c r="X94" s="458" t="str">
        <f>IF(Comp5!X14="","",Comp5!X14)</f>
        <v/>
      </c>
    </row>
    <row r="95" spans="1:24" ht="135" x14ac:dyDescent="0.25">
      <c r="A95" s="599"/>
      <c r="B95" s="481" t="str">
        <f>IF(Comp5!B15="","",Comp5!B15)</f>
        <v>1.3</v>
      </c>
      <c r="C95" s="10" t="str">
        <f>IF(Comp5!C15="","",Comp5!C15)</f>
        <v xml:space="preserve">Mantener actualizada la información de la estructura orgánica, funciones y deberes del ICBF, así como la información de los perfiles y evaluaciones de los funcionarios en el portal web de la entidad </v>
      </c>
      <c r="D95" s="500" t="str">
        <f>IF(Comp5!D15="","",Comp5!D15)</f>
        <v>Información institucional y de funcionarios actualizada en el Portal Web de la Entidad.</v>
      </c>
      <c r="E95" s="500" t="str">
        <f>IF(Comp5!E15="","",Comp5!E15)</f>
        <v>Dirección de Gestión Humana</v>
      </c>
      <c r="F95" s="501">
        <f>IF(Comp5!F15="","",Comp5!F15)</f>
        <v>43830</v>
      </c>
      <c r="H95" s="482" t="str">
        <f>IF(Comp5!H15="","",Comp5!H15)</f>
        <v/>
      </c>
      <c r="I95" s="499" t="str">
        <f>IF(Comp5!I15="","",Comp5!I15)</f>
        <v>En Avance</v>
      </c>
      <c r="J95" s="496" t="str">
        <f>IF(Comp5!J15="","",Comp5!J15)</f>
        <v/>
      </c>
      <c r="K95" s="459" t="str">
        <f>IF(Comp5!K15="","",Comp5!K15)</f>
        <v>Lucerito Achury Carrion
Esteban Martinez Bueno</v>
      </c>
      <c r="L95" s="458" t="str">
        <f>IF(Comp5!L15="","",Comp5!L15)</f>
        <v>Se evidenció publicación de la siguiente información en el Portal Web de la Entidad:
Evidencia:
Estructura orgánica: Ruta: https://www.icbf.gov.co/instituto
Funciones y deberes del ICBF: Ruta: https://www.icbf.gov.co/instituto/funciones-deberes
Información de los perfiles: Ruta: https://www.icbf.gov.co/instituto/funcionarios-directivos
Evaluaciones de los funcionarios: Ruta: https://www.icbf.gov.co/gestion-transparencia/transparencia/estructura-organica-talento-humano/evaluacion-desempeno</v>
      </c>
      <c r="M95" s="405" t="str">
        <f>IF(Comp5!M15="","",Comp5!M15)</f>
        <v/>
      </c>
      <c r="N95" s="482" t="str">
        <f>IF(Comp5!N15="","",Comp5!N15)</f>
        <v/>
      </c>
      <c r="O95" s="474" t="str">
        <f>IF(Comp5!O15="","",Comp5!O15)</f>
        <v/>
      </c>
      <c r="P95" s="457" t="str">
        <f>IF(Comp5!P15="","",Comp5!P15)</f>
        <v/>
      </c>
      <c r="Q95" s="459" t="str">
        <f>IF(Comp5!Q15="","",Comp5!Q15)</f>
        <v/>
      </c>
      <c r="R95" s="458" t="str">
        <f>IF(Comp5!R15="","",Comp5!R15)</f>
        <v/>
      </c>
      <c r="S95" s="408" t="str">
        <f>IF(Comp5!S15="","",Comp5!S15)</f>
        <v/>
      </c>
      <c r="T95" s="482" t="str">
        <f>IF(Comp5!T15="","",Comp5!T15)</f>
        <v/>
      </c>
      <c r="U95" s="474" t="str">
        <f>IF(Comp5!U15="","",Comp5!U15)</f>
        <v/>
      </c>
      <c r="V95" s="457" t="str">
        <f>IF(Comp5!V15="","",Comp5!V15)</f>
        <v/>
      </c>
      <c r="W95" s="456" t="str">
        <f>IF(Comp5!W15="","",Comp5!W15)</f>
        <v/>
      </c>
      <c r="X95" s="458" t="str">
        <f>IF(Comp5!X15="","",Comp5!X15)</f>
        <v/>
      </c>
    </row>
    <row r="96" spans="1:24" ht="195" x14ac:dyDescent="0.25">
      <c r="A96" s="599"/>
      <c r="B96" s="481" t="str">
        <f>IF(Comp5!B16="","",Comp5!B16)</f>
        <v>1.4</v>
      </c>
      <c r="C96" s="10" t="str">
        <f>IF(Comp5!C16="","",Comp5!C16)</f>
        <v>Promover mensajes de información institucional para la  prevención de la corrupción y promoción de la transparencia en la Entidad.</v>
      </c>
      <c r="D96" s="10" t="str">
        <f>IF(Comp5!D16="","",Comp5!D16)</f>
        <v xml:space="preserve">Publicación o divulgación de mensajes en el boletín interno de  información institucional para la prevención de la corrupción y promoción de la transparencia en la Entidad </v>
      </c>
      <c r="E96" s="500" t="str">
        <f>IF(Comp5!E16="","",Comp5!E16)</f>
        <v>Oficina Asesora de Comunicaciones</v>
      </c>
      <c r="F96" s="501">
        <f>IF(Comp5!F16="","",Comp5!F16)</f>
        <v>43819</v>
      </c>
      <c r="H96" s="482" t="str">
        <f>IF(Comp5!H16="","",Comp5!H16)</f>
        <v/>
      </c>
      <c r="I96" s="499" t="str">
        <f>IF(Comp5!I16="","",Comp5!I16)</f>
        <v>En Avance</v>
      </c>
      <c r="J96" s="496" t="str">
        <f>IF(Comp5!J16="","",Comp5!J16)</f>
        <v/>
      </c>
      <c r="K96" s="459" t="str">
        <f>IF(Comp5!K16="","",Comp5!K16)</f>
        <v>Lucerito Achury Carrion
Esteban Martinez Bueno</v>
      </c>
      <c r="L96" s="458" t="str">
        <f>IF(Comp5!L16="","",Comp5!L16)</f>
        <v xml:space="preserve">Se evidenciaron los siguientes mensajes internos sobre prevención de la corrupción y promoción de la transparencia en la Entidad:
Evidencia:
Boletín 48 Transparencia 1 enero: Riesgo de Corrupción No. 7
Boletín 49 Transparencia 8 enero: Riesgo de corrupción # 8 
Boletín 50 Transparencia 14 enero: Riesgo de corrupción # 9
Boletín 51 Transparencia 21 de enero: Riesgo de corrupción # 10
Boletín 52 Transparencia 28 de enero:  El Riesgo de corrupción # 11 
Boletín Vive ICBF No  56 25 febrero : Riesgo de corrupción # 14 
Transparencia Anticorrupción Boletín 53 - 4 de febrero: Riesgo de corrupción # 12
Transparencia Anticorrupción Boletín 54 - 11 de febrero:  Riesgo de corrupción # 13
Vive ICBF No. 55 18 de febrero: significado de rendir cuentas
Boletín 57 - 5 de marzo:  Riesgo de corrupción # 15 </v>
      </c>
      <c r="M96" s="405" t="str">
        <f>IF(Comp5!M16="","",Comp5!M16)</f>
        <v/>
      </c>
      <c r="N96" s="482" t="str">
        <f>IF(Comp5!N16="","",Comp5!N16)</f>
        <v/>
      </c>
      <c r="O96" s="474" t="str">
        <f>IF(Comp5!O16="","",Comp5!O16)</f>
        <v/>
      </c>
      <c r="P96" s="457" t="str">
        <f>IF(Comp5!P16="","",Comp5!P16)</f>
        <v/>
      </c>
      <c r="Q96" s="459" t="str">
        <f>IF(Comp5!Q16="","",Comp5!Q16)</f>
        <v/>
      </c>
      <c r="R96" s="458" t="str">
        <f>IF(Comp5!R16="","",Comp5!R16)</f>
        <v/>
      </c>
      <c r="S96" s="408" t="str">
        <f>IF(Comp5!S16="","",Comp5!S16)</f>
        <v/>
      </c>
      <c r="T96" s="482" t="str">
        <f>IF(Comp5!T16="","",Comp5!T16)</f>
        <v/>
      </c>
      <c r="U96" s="474" t="str">
        <f>IF(Comp5!U16="","",Comp5!U16)</f>
        <v/>
      </c>
      <c r="V96" s="457" t="str">
        <f>IF(Comp5!V16="","",Comp5!V16)</f>
        <v/>
      </c>
      <c r="W96" s="456" t="str">
        <f>IF(Comp5!W16="","",Comp5!W16)</f>
        <v/>
      </c>
      <c r="X96" s="458" t="str">
        <f>IF(Comp5!X16="","",Comp5!X16)</f>
        <v/>
      </c>
    </row>
    <row r="97" spans="1:24" ht="270" x14ac:dyDescent="0.25">
      <c r="A97" s="599"/>
      <c r="B97" s="481" t="str">
        <f>IF(Comp5!B17="","",Comp5!B17)</f>
        <v>1.5</v>
      </c>
      <c r="C97" s="500" t="str">
        <f>IF(Comp5!C17="","",Comp5!C17)</f>
        <v>Validar la relación de contratos publicados en SECOP (por modalidad) en relación a contratos informados por la entidad a Transparencia por Colombia - TPC.</v>
      </c>
      <c r="D97" s="500" t="str">
        <f>IF(Comp5!D17="","",Comp5!D17)</f>
        <v xml:space="preserve">Informe de seguimiento  de contratos publicados en  SECOP I a nivel nacional </v>
      </c>
      <c r="E97" s="500" t="str">
        <f>IF(Comp5!E17="","",Comp5!E17)</f>
        <v>Dirección de Contratación</v>
      </c>
      <c r="F97" s="501">
        <f>IF(Comp5!F17="","",Comp5!F17)</f>
        <v>43646</v>
      </c>
      <c r="H97" s="482" t="str">
        <f>IF(Comp5!H17="","",Comp5!H17)</f>
        <v/>
      </c>
      <c r="I97" s="499" t="str">
        <f>IF(Comp5!I17="","",Comp5!I17)</f>
        <v>En Avance</v>
      </c>
      <c r="J97" s="496" t="str">
        <f>IF(Comp5!J17="","",Comp5!J17)</f>
        <v/>
      </c>
      <c r="K97" s="459" t="str">
        <f>IF(Comp5!K17="","",Comp5!K17)</f>
        <v>Lucerito Achury Carrion
Esteban Martinez Bueno</v>
      </c>
      <c r="L97" s="458" t="str">
        <f>IF(Comp5!L17="","",Comp5!L17)</f>
        <v xml:space="preserve">Se evidenciaron correos de seguimiento de contratos publicados en SECOP I enviados a los Directores Regionales y a Coordinadores Jurídicos  de la siguiente manera:
Evidencia:
- INFORME SEGUIMIENTO PUBLICACIONES SECOP I Con corte a 31 de Diciembre de 2018 enviado el 21/02/2019 con los siguientes ítems: detalle por regional, referencias de obligación legal, observaciones por regional y trámites a seguir y recomendaciones.
- SEGUIMIENTO PUBLICACIONES SECOP I Con corte a 31 de Enero de 2019: enviado el 27/03/2019 con los siguientes ítems: detalle por regional, referencias de obligación legal, observaciones por regional y trámites a seguir y recomendaciones.
- SEGUIMIENTO PUBLICACIONES SECOP I Con corte a 28  de Febrero de 2019: enviado el 27/03/2019 con los siguientes ítems:: detalle por regional, referencias de obligación legal, observaciones por regional y trámites a seguir y recomendaciones.
Recomendación:
Fortalecer la evidencia con la " relación a contratos informados por la entidad a Transparencia por Colombia - TPC."
</v>
      </c>
      <c r="M97" s="405" t="str">
        <f>IF(Comp5!M17="","",Comp5!M17)</f>
        <v/>
      </c>
      <c r="N97" s="482" t="str">
        <f>IF(Comp5!N17="","",Comp5!N17)</f>
        <v/>
      </c>
      <c r="O97" s="474" t="str">
        <f>IF(Comp5!O17="","",Comp5!O17)</f>
        <v/>
      </c>
      <c r="P97" s="457" t="str">
        <f>IF(Comp5!P17="","",Comp5!P17)</f>
        <v/>
      </c>
      <c r="Q97" s="459" t="str">
        <f>IF(Comp5!Q17="","",Comp5!Q17)</f>
        <v/>
      </c>
      <c r="R97" s="458" t="str">
        <f>IF(Comp5!R17="","",Comp5!R17)</f>
        <v/>
      </c>
      <c r="S97" s="408" t="str">
        <f>IF(Comp5!S17="","",Comp5!S17)</f>
        <v/>
      </c>
      <c r="T97" s="482" t="str">
        <f>IF(Comp5!T17="","",Comp5!T17)</f>
        <v/>
      </c>
      <c r="U97" s="474" t="str">
        <f>IF(Comp5!U17="","",Comp5!U17)</f>
        <v/>
      </c>
      <c r="V97" s="457" t="str">
        <f>IF(Comp5!V17="","",Comp5!V17)</f>
        <v/>
      </c>
      <c r="W97" s="456" t="str">
        <f>IF(Comp5!W17="","",Comp5!W17)</f>
        <v/>
      </c>
      <c r="X97" s="458" t="str">
        <f>IF(Comp5!X17="","",Comp5!X17)</f>
        <v/>
      </c>
    </row>
    <row r="98" spans="1:24" ht="90" x14ac:dyDescent="0.25">
      <c r="A98" s="599"/>
      <c r="B98" s="481" t="str">
        <f>IF(Comp5!B18="","",Comp5!B18)</f>
        <v>1.6</v>
      </c>
      <c r="C98" s="502" t="str">
        <f>IF(Comp5!C18="","",Comp5!C18)</f>
        <v>Realizar el seguimiento a la gestión de registro en el Sistema de Información y Trámite Contractual--SITCO al interior de la Entidad</v>
      </c>
      <c r="D98" s="502" t="str">
        <f>IF(Comp5!D18="","",Comp5!D18)</f>
        <v xml:space="preserve">Informe de seguimiento a la implementación Regional </v>
      </c>
      <c r="E98" s="500" t="str">
        <f>IF(Comp5!E18="","",Comp5!E18)</f>
        <v>Dirección de Contratación</v>
      </c>
      <c r="F98" s="501">
        <f>IF(Comp5!F18="","",Comp5!F18)</f>
        <v>43819</v>
      </c>
      <c r="H98" s="482" t="str">
        <f>IF(Comp5!H18="","",Comp5!H18)</f>
        <v/>
      </c>
      <c r="I98" s="499" t="str">
        <f>IF(Comp5!I18="","",Comp5!I18)</f>
        <v>Sin Avance</v>
      </c>
      <c r="J98" s="496" t="str">
        <f>IF(Comp5!J18="","",Comp5!J18)</f>
        <v/>
      </c>
      <c r="K98" s="459" t="str">
        <f>IF(Comp5!K18="","",Comp5!K18)</f>
        <v>Lucerito Achury Carrion
Esteban Martinez Bueno</v>
      </c>
      <c r="L98" s="458" t="str">
        <f>IF(Comp5!L18="","",Comp5!L18)</f>
        <v>La periodicidad del reporte de esta actividad es "Único" sin detallar fecha de inicio.</v>
      </c>
      <c r="M98" s="405" t="str">
        <f>IF(Comp5!M18="","",Comp5!M18)</f>
        <v/>
      </c>
      <c r="N98" s="482" t="str">
        <f>IF(Comp5!N18="","",Comp5!N18)</f>
        <v/>
      </c>
      <c r="O98" s="474" t="str">
        <f>IF(Comp5!O18="","",Comp5!O18)</f>
        <v/>
      </c>
      <c r="P98" s="457" t="str">
        <f>IF(Comp5!P18="","",Comp5!P18)</f>
        <v/>
      </c>
      <c r="Q98" s="459" t="str">
        <f>IF(Comp5!Q18="","",Comp5!Q18)</f>
        <v/>
      </c>
      <c r="R98" s="458" t="str">
        <f>IF(Comp5!R18="","",Comp5!R18)</f>
        <v/>
      </c>
      <c r="S98" s="408" t="str">
        <f>IF(Comp5!S18="","",Comp5!S18)</f>
        <v/>
      </c>
      <c r="T98" s="482" t="str">
        <f>IF(Comp5!T18="","",Comp5!T18)</f>
        <v/>
      </c>
      <c r="U98" s="474" t="str">
        <f>IF(Comp5!U18="","",Comp5!U18)</f>
        <v/>
      </c>
      <c r="V98" s="457" t="str">
        <f>IF(Comp5!V18="","",Comp5!V18)</f>
        <v/>
      </c>
      <c r="W98" s="456" t="str">
        <f>IF(Comp5!W18="","",Comp5!W18)</f>
        <v/>
      </c>
      <c r="X98" s="458" t="str">
        <f>IF(Comp5!X18="","",Comp5!X18)</f>
        <v/>
      </c>
    </row>
    <row r="99" spans="1:24" ht="240" x14ac:dyDescent="0.25">
      <c r="A99" s="599"/>
      <c r="B99" s="481" t="str">
        <f>IF(Comp5!B19="","",Comp5!B19)</f>
        <v>1.7</v>
      </c>
      <c r="C99" s="6" t="str">
        <f>IF(Comp5!C19="","",Comp5!C19)</f>
        <v>Publicar o divulgar de forma externa el Plan Anticorrupción y de Atención al Ciudadano del ICBF.</v>
      </c>
      <c r="D99" s="6" t="str">
        <f>IF(Comp5!D19="","",Comp5!D19)</f>
        <v xml:space="preserve">Publicación o divulgación de mensajes en redes sociales y/o correo masivo externo para la prevención de la corrupción y promoción de la transparencia en la Entidad </v>
      </c>
      <c r="E99" s="503" t="str">
        <f>IF(Comp5!E19="","",Comp5!E19)</f>
        <v>Oficina Asesora de Comunicaciones</v>
      </c>
      <c r="F99" s="501">
        <f>IF(Comp5!F19="","",Comp5!F19)</f>
        <v>43819</v>
      </c>
      <c r="H99" s="482" t="str">
        <f>IF(Comp5!H19="","",Comp5!H19)</f>
        <v/>
      </c>
      <c r="I99" s="499" t="str">
        <f>IF(Comp5!I19="","",Comp5!I19)</f>
        <v>En Avance</v>
      </c>
      <c r="J99" s="496" t="str">
        <f>IF(Comp5!J19="","",Comp5!J19)</f>
        <v/>
      </c>
      <c r="K99" s="459" t="str">
        <f>IF(Comp5!K19="","",Comp5!K19)</f>
        <v>Lucerito Achury Carrion
Esteban Martinez Bueno</v>
      </c>
      <c r="L99" s="458" t="str">
        <f>IF(Comp5!L19="","",Comp5!L19)</f>
        <v xml:space="preserve">Se evidenciaron la publicaciones de los siguientes mensajes en redes sociales y correo masivo.
Evidencia
Twitter Transparencia 28 enero: post anticorrupción sobre La corrupción es un delito grave que frena el desarrollo económico y social en todas las sociedades. Si conoce algún caso de corrupción, denuncie.  #ICBFesTransparencia
Anticorrupción Facebook  y Twitter 24 de febrero: La corrupción es un delito grave que frena el desarrollo económico y social en todas las sociedades. Si conoce algún caso de corrupción, denuncie.  #ICBFesTransparencia.
Anticorrupción Facebook y Twitter 15 de marzo: La corrupción es un delito grave que frena el desarrollo económico y social en todas las sociedades
Anticorrupción Twitter 25 de marzo: #ICBFesTransparencia y  Los recursos destinados a primera infancia son la mejor inversión que podemos dejar a los niños y niñas del país. Juntos podemos luchar contra la corrupción, denuncie en la línea 018000918080 opción 4
Anticorrupción_Facebook y twitter_25 de abril: #ICBFesTransparencia | Si conoces algún caso de corrupción donde se vean afectados los recursos destinados a la niñez y la adolescencia denuncia en la línea 018000918080 opción 4.
Anticorrupción y Transparencia_Twitter_ 29 de abril: #YoParticipoICBF | Fortalece tus conocimientos frente a la Ley de Transparencia y Estatuto Anticorrupción y su normativa. Participa mañana 30 de abril a las 11:00 am en nuestro Facebook LIVE
</v>
      </c>
      <c r="M99" s="405" t="str">
        <f>IF(Comp5!M19="","",Comp5!M19)</f>
        <v/>
      </c>
      <c r="N99" s="482" t="str">
        <f>IF(Comp5!N19="","",Comp5!N19)</f>
        <v/>
      </c>
      <c r="O99" s="474" t="str">
        <f>IF(Comp5!O19="","",Comp5!O19)</f>
        <v/>
      </c>
      <c r="P99" s="457" t="str">
        <f>IF(Comp5!P19="","",Comp5!P19)</f>
        <v/>
      </c>
      <c r="Q99" s="459" t="str">
        <f>IF(Comp5!Q19="","",Comp5!Q19)</f>
        <v/>
      </c>
      <c r="R99" s="458" t="str">
        <f>IF(Comp5!R19="","",Comp5!R19)</f>
        <v/>
      </c>
      <c r="S99" s="408" t="str">
        <f>IF(Comp5!S19="","",Comp5!S19)</f>
        <v/>
      </c>
      <c r="T99" s="482" t="str">
        <f>IF(Comp5!T19="","",Comp5!T19)</f>
        <v/>
      </c>
      <c r="U99" s="474" t="str">
        <f>IF(Comp5!U19="","",Comp5!U19)</f>
        <v/>
      </c>
      <c r="V99" s="457" t="str">
        <f>IF(Comp5!V19="","",Comp5!V19)</f>
        <v/>
      </c>
      <c r="W99" s="456" t="str">
        <f>IF(Comp5!W19="","",Comp5!W19)</f>
        <v/>
      </c>
      <c r="X99" s="458" t="str">
        <f>IF(Comp5!X19="","",Comp5!X19)</f>
        <v/>
      </c>
    </row>
    <row r="100" spans="1:24" ht="90" x14ac:dyDescent="0.25">
      <c r="A100" s="599"/>
      <c r="B100" s="481" t="str">
        <f>IF(Comp5!B20="","",Comp5!B20)</f>
        <v>1.8</v>
      </c>
      <c r="C100" s="6" t="str">
        <f>IF(Comp5!C20="","",Comp5!C20)</f>
        <v>Informe del estado de las denuncias de presuntos actos de corrupción recibidas por el ICBF.</v>
      </c>
      <c r="D100" s="6" t="str">
        <f>IF(Comp5!D20="","",Comp5!D20)</f>
        <v>Informe trimestral publicado en el Boletín de PQRS del ICBF.</v>
      </c>
      <c r="E100" s="500" t="str">
        <f>IF(Comp5!E20="","",Comp5!E20)</f>
        <v xml:space="preserve">Oficina Asesora Jurídica </v>
      </c>
      <c r="F100" s="501">
        <f>IF(Comp5!F20="","",Comp5!F20)</f>
        <v>43814</v>
      </c>
      <c r="H100" s="482" t="str">
        <f>IF(Comp5!H20="","",Comp5!H20)</f>
        <v/>
      </c>
      <c r="I100" s="499" t="str">
        <f>IF(Comp5!I20="","",Comp5!I20)</f>
        <v>En Avance</v>
      </c>
      <c r="J100" s="496" t="str">
        <f>IF(Comp5!J20="","",Comp5!J20)</f>
        <v/>
      </c>
      <c r="K100" s="459" t="str">
        <f>IF(Comp5!K20="","",Comp5!K20)</f>
        <v>Lucerito Achury Carrion
Esteban Martinez Bueno</v>
      </c>
      <c r="L100" s="458" t="str">
        <f>IF(Comp5!L20="","",Comp5!L20)</f>
        <v>Se evidenciaron las denuncias por presuntos actos de corrupción inmersos en los Informes PQRSD publicados de los meses de enero, febrero y marzo de 2019 en el portal web y en la intranet.
Evidencia:
Portal web ruta: https://www.icbf.gov.co/servicios/informes-boletines-pqrds
Intranet ruta: https://intranet.icbf.gov.co/secretaria-general/direccion-de-servicios-y-atencion/procesos-y-eventos.</v>
      </c>
      <c r="M100" s="405" t="str">
        <f>IF(Comp5!M20="","",Comp5!M20)</f>
        <v/>
      </c>
      <c r="N100" s="482" t="str">
        <f>IF(Comp5!N20="","",Comp5!N20)</f>
        <v/>
      </c>
      <c r="O100" s="474" t="str">
        <f>IF(Comp5!O20="","",Comp5!O20)</f>
        <v/>
      </c>
      <c r="P100" s="457" t="str">
        <f>IF(Comp5!P20="","",Comp5!P20)</f>
        <v/>
      </c>
      <c r="Q100" s="459" t="str">
        <f>IF(Comp5!Q20="","",Comp5!Q20)</f>
        <v/>
      </c>
      <c r="R100" s="458" t="str">
        <f>IF(Comp5!R20="","",Comp5!R20)</f>
        <v/>
      </c>
      <c r="S100" s="408" t="str">
        <f>IF(Comp5!S20="","",Comp5!S20)</f>
        <v/>
      </c>
      <c r="T100" s="482" t="str">
        <f>IF(Comp5!T20="","",Comp5!T20)</f>
        <v/>
      </c>
      <c r="U100" s="474" t="str">
        <f>IF(Comp5!U20="","",Comp5!U20)</f>
        <v/>
      </c>
      <c r="V100" s="457" t="str">
        <f>IF(Comp5!V20="","",Comp5!V20)</f>
        <v/>
      </c>
      <c r="W100" s="456" t="str">
        <f>IF(Comp5!W20="","",Comp5!W20)</f>
        <v/>
      </c>
      <c r="X100" s="458" t="str">
        <f>IF(Comp5!X20="","",Comp5!X20)</f>
        <v/>
      </c>
    </row>
    <row r="101" spans="1:24" ht="195.75" thickBot="1" x14ac:dyDescent="0.3">
      <c r="A101" s="599"/>
      <c r="B101" s="481" t="str">
        <f>IF(Comp5!B21="","",Comp5!B21)</f>
        <v>1.9</v>
      </c>
      <c r="C101" s="6" t="str">
        <f>IF(Comp5!C21="","",Comp5!C21)</f>
        <v xml:space="preserve">Mantener actualizada la información en el proceso presupuestal de la entidad, en lo concerniente al presupuesto general asignado, ejecución presupuestal y estados financieros. </v>
      </c>
      <c r="D101" s="502" t="str">
        <f>IF(Comp5!D21="","",Comp5!D21)</f>
        <v>Información institucional actualizada en el Portal Web de la Entidad.</v>
      </c>
      <c r="E101" s="500" t="str">
        <f>IF(Comp5!E21="","",Comp5!E21)</f>
        <v>Dirección Financiera</v>
      </c>
      <c r="F101" s="501">
        <f>IF(Comp5!F21="","",Comp5!F21)</f>
        <v>43830</v>
      </c>
      <c r="H101" s="482" t="str">
        <f>IF(Comp5!H21="","",Comp5!H21)</f>
        <v/>
      </c>
      <c r="I101" s="499" t="str">
        <f>IF(Comp5!I21="","",Comp5!I21)</f>
        <v>En Avance</v>
      </c>
      <c r="J101" s="496" t="str">
        <f>IF(Comp5!J21="","",Comp5!J21)</f>
        <v/>
      </c>
      <c r="K101" s="459" t="str">
        <f>IF(Comp5!K21="","",Comp5!K21)</f>
        <v>Lucerito Achury Carrion
Esteban Martinez Bueno</v>
      </c>
      <c r="L101" s="458" t="str">
        <f>IF(Comp5!L21="","",Comp5!L21)</f>
        <v>Se evidenció la publicación en la página web en la sección de Gestión y Transparencia sección 5. Presupuesto la siguiente información:
- Presupuesto general: Presupuesto inicial 2019 publicado 13/02/19 en la ruta: https://www.icbf.gov.co/gestion-transparencia/transparencia/presupuesto/general
- Ejecución presupuestal: de diciembre 2018, enero, febrero, marzo y abril de 2019 ubicado en la ruta: https://www.icbf.gov.co/gestion-transparencia/transparencia/presupuesto/ejecucion-presupuestal
- Estados financieros: Estados Financieros y Notas de los estados financieros de los meses de enero, febrero, marzo y abril de 2019 publicados el 10/05/19 en la ruta: https://www.icbf.gov.co/gestion-transparencia/transparencia/presupuesto/estados-financieros/archivo
Recomendación: Publicar la fecha completa de publicación con el fin de tener la trazabilidad de la información.</v>
      </c>
      <c r="M101" s="405" t="str">
        <f>IF(Comp5!M21="","",Comp5!M21)</f>
        <v/>
      </c>
      <c r="N101" s="482" t="str">
        <f>IF(Comp5!N21="","",Comp5!N21)</f>
        <v/>
      </c>
      <c r="O101" s="474" t="str">
        <f>IF(Comp5!O21="","",Comp5!O21)</f>
        <v/>
      </c>
      <c r="P101" s="457" t="str">
        <f>IF(Comp5!P21="","",Comp5!P21)</f>
        <v/>
      </c>
      <c r="Q101" s="459" t="str">
        <f>IF(Comp5!Q21="","",Comp5!Q21)</f>
        <v/>
      </c>
      <c r="R101" s="458" t="str">
        <f>IF(Comp5!R21="","",Comp5!R21)</f>
        <v/>
      </c>
      <c r="S101" s="408" t="str">
        <f>IF(Comp5!S21="","",Comp5!S21)</f>
        <v/>
      </c>
      <c r="T101" s="482" t="str">
        <f>IF(Comp5!T21="","",Comp5!T21)</f>
        <v/>
      </c>
      <c r="U101" s="474" t="str">
        <f>IF(Comp5!U21="","",Comp5!U21)</f>
        <v/>
      </c>
      <c r="V101" s="457" t="str">
        <f>IF(Comp5!V21="","",Comp5!V21)</f>
        <v/>
      </c>
      <c r="W101" s="456" t="str">
        <f>IF(Comp5!W21="","",Comp5!W21)</f>
        <v/>
      </c>
      <c r="X101" s="458" t="str">
        <f>IF(Comp5!X21="","",Comp5!X21)</f>
        <v/>
      </c>
    </row>
    <row r="102" spans="1:24" hidden="1" x14ac:dyDescent="0.25">
      <c r="A102" s="599"/>
      <c r="B102" s="481" t="str">
        <f>IF(Comp5!B22="","",Comp5!B22)</f>
        <v/>
      </c>
      <c r="C102" s="502" t="str">
        <f>IF(Comp5!C22="","",Comp5!C22)</f>
        <v/>
      </c>
      <c r="D102" s="502" t="str">
        <f>IF(Comp5!D22="","",Comp5!D22)</f>
        <v/>
      </c>
      <c r="E102" s="500" t="str">
        <f>IF(Comp5!E22="","",Comp5!E22)</f>
        <v/>
      </c>
      <c r="F102" s="9" t="str">
        <f>IF(Comp5!F22="","",Comp5!F22)</f>
        <v/>
      </c>
      <c r="H102" s="482" t="str">
        <f>IF(Comp5!H22="","",Comp5!H22)</f>
        <v/>
      </c>
      <c r="I102" s="499" t="str">
        <f>IF(Comp5!I22="","",Comp5!I22)</f>
        <v/>
      </c>
      <c r="J102" s="496" t="str">
        <f>IF(Comp5!J22="","",Comp5!J22)</f>
        <v/>
      </c>
      <c r="K102" s="459" t="str">
        <f>IF(Comp5!K22="","",Comp5!K22)</f>
        <v/>
      </c>
      <c r="L102" s="458" t="str">
        <f>IF(Comp5!L22="","",Comp5!L22)</f>
        <v/>
      </c>
      <c r="M102" s="405" t="str">
        <f>IF(Comp5!M22="","",Comp5!M22)</f>
        <v/>
      </c>
      <c r="N102" s="482" t="str">
        <f>IF(Comp5!N22="","",Comp5!N22)</f>
        <v/>
      </c>
      <c r="O102" s="474" t="str">
        <f>IF(Comp5!O22="","",Comp5!O22)</f>
        <v/>
      </c>
      <c r="P102" s="457" t="str">
        <f>IF(Comp5!P22="","",Comp5!P22)</f>
        <v/>
      </c>
      <c r="Q102" s="459" t="str">
        <f>IF(Comp5!Q22="","",Comp5!Q22)</f>
        <v/>
      </c>
      <c r="R102" s="458" t="str">
        <f>IF(Comp5!R22="","",Comp5!R22)</f>
        <v/>
      </c>
      <c r="S102" s="408" t="str">
        <f>IF(Comp5!S22="","",Comp5!S22)</f>
        <v/>
      </c>
      <c r="T102" s="482" t="str">
        <f>IF(Comp5!T22="","",Comp5!T22)</f>
        <v/>
      </c>
      <c r="U102" s="474" t="str">
        <f>IF(Comp5!U22="","",Comp5!U22)</f>
        <v/>
      </c>
      <c r="V102" s="457" t="str">
        <f>IF(Comp5!V22="","",Comp5!V22)</f>
        <v/>
      </c>
      <c r="W102" s="456" t="str">
        <f>IF(Comp5!W22="","",Comp5!W22)</f>
        <v/>
      </c>
      <c r="X102" s="458" t="str">
        <f>IF(Comp5!X22="","",Comp5!X22)</f>
        <v/>
      </c>
    </row>
    <row r="103" spans="1:24" ht="15.75" hidden="1" thickBot="1" x14ac:dyDescent="0.3">
      <c r="A103" s="606"/>
      <c r="B103" s="481" t="str">
        <f>IF(Comp5!B23="","",Comp5!B23)</f>
        <v/>
      </c>
      <c r="C103" s="502" t="str">
        <f>IF(Comp5!C23="","",Comp5!C23)</f>
        <v/>
      </c>
      <c r="D103" s="502" t="str">
        <f>IF(Comp5!D23="","",Comp5!D23)</f>
        <v/>
      </c>
      <c r="E103" s="500" t="str">
        <f>IF(Comp5!E23="","",Comp5!E23)</f>
        <v/>
      </c>
      <c r="F103" s="501" t="str">
        <f>IF(Comp5!F23="","",Comp5!F23)</f>
        <v/>
      </c>
      <c r="H103" s="482" t="str">
        <f>IF(Comp5!H23="","",Comp5!H23)</f>
        <v/>
      </c>
      <c r="I103" s="499" t="str">
        <f>IF(Comp5!I23="","",Comp5!I23)</f>
        <v/>
      </c>
      <c r="J103" s="496" t="str">
        <f>IF(Comp5!J23="","",Comp5!J23)</f>
        <v/>
      </c>
      <c r="K103" s="459" t="str">
        <f>IF(Comp5!K23="","",Comp5!K23)</f>
        <v/>
      </c>
      <c r="L103" s="458" t="str">
        <f>IF(Comp5!L23="","",Comp5!L23)</f>
        <v/>
      </c>
      <c r="M103" s="405" t="str">
        <f>IF(Comp5!M23="","",Comp5!M23)</f>
        <v/>
      </c>
      <c r="N103" s="482" t="str">
        <f>IF(Comp5!N23="","",Comp5!N23)</f>
        <v/>
      </c>
      <c r="O103" s="474" t="str">
        <f>IF(Comp5!O23="","",Comp5!O23)</f>
        <v/>
      </c>
      <c r="P103" s="457" t="str">
        <f>IF(Comp5!P23="","",Comp5!P23)</f>
        <v/>
      </c>
      <c r="Q103" s="459" t="str">
        <f>IF(Comp5!Q23="","",Comp5!Q23)</f>
        <v/>
      </c>
      <c r="R103" s="458" t="str">
        <f>IF(Comp5!R23="","",Comp5!R23)</f>
        <v/>
      </c>
      <c r="S103" s="408" t="str">
        <f>IF(Comp5!S23="","",Comp5!S23)</f>
        <v/>
      </c>
      <c r="T103" s="482" t="str">
        <f>IF(Comp5!T23="","",Comp5!T23)</f>
        <v/>
      </c>
      <c r="U103" s="474" t="str">
        <f>IF(Comp5!U23="","",Comp5!U23)</f>
        <v/>
      </c>
      <c r="V103" s="457" t="str">
        <f>IF(Comp5!V23="","",Comp5!V23)</f>
        <v/>
      </c>
      <c r="W103" s="456" t="str">
        <f>IF(Comp5!W23="","",Comp5!W23)</f>
        <v/>
      </c>
      <c r="X103" s="458" t="str">
        <f>IF(Comp5!X23="","",Comp5!X23)</f>
        <v/>
      </c>
    </row>
    <row r="104" spans="1:24" s="442" customFormat="1" ht="15.75" thickBot="1" x14ac:dyDescent="0.3">
      <c r="A104" s="598" t="s">
        <v>64</v>
      </c>
      <c r="B104" s="430"/>
      <c r="C104" s="431" t="s">
        <v>98</v>
      </c>
      <c r="D104" s="430"/>
      <c r="E104" s="430"/>
      <c r="F104" s="454"/>
      <c r="G104" s="1"/>
      <c r="H104" s="433">
        <f>IF(Comp5!H24="","",Comp5!H24)</f>
        <v>1</v>
      </c>
      <c r="I104" s="434">
        <f>IF(Comp5!I24="","",Comp5!I24)</f>
        <v>0</v>
      </c>
      <c r="J104" s="435">
        <f>IF(Comp5!J24="","",Comp5!J24)</f>
        <v>0</v>
      </c>
      <c r="K104" s="460" t="str">
        <f>IF(Comp5!K24="","",Comp5!K24)</f>
        <v/>
      </c>
      <c r="L104" s="437" t="str">
        <f>IF(Comp5!L24="","",Comp5!L24)</f>
        <v/>
      </c>
      <c r="M104" s="438" t="str">
        <f>IF(Comp5!M24="","",Comp5!M24)</f>
        <v/>
      </c>
      <c r="N104" s="433">
        <f>IF(Comp5!N24="","",Comp5!N24)</f>
        <v>0</v>
      </c>
      <c r="O104" s="439">
        <f>IF(Comp5!O24="","",Comp5!O24)</f>
        <v>0</v>
      </c>
      <c r="P104" s="441" t="str">
        <f>IF(Comp5!P24="","",Comp5!P24)</f>
        <v>No se programaron actividades relacionadas con este objetivo</v>
      </c>
      <c r="Q104" s="436" t="str">
        <f>IF(Comp5!Q24="","",Comp5!Q24)</f>
        <v/>
      </c>
      <c r="R104" s="437" t="str">
        <f>IF(Comp5!R24="","",Comp5!R24)</f>
        <v/>
      </c>
      <c r="S104" s="2" t="str">
        <f>IF(Comp5!S24="","",Comp5!S24)</f>
        <v/>
      </c>
      <c r="T104" s="433">
        <f>IF(Comp5!T24="","",Comp5!T24)</f>
        <v>0</v>
      </c>
      <c r="U104" s="439">
        <f>IF(Comp5!U24="","",Comp5!U24)</f>
        <v>0</v>
      </c>
      <c r="V104" s="441" t="str">
        <f>IF(Comp5!V24="","",Comp5!V24)</f>
        <v>No se programaron actividades relacionadas con este objetivo</v>
      </c>
      <c r="W104" s="436" t="str">
        <f>IF(Comp5!W24="","",Comp5!W24)</f>
        <v/>
      </c>
      <c r="X104" s="437" t="str">
        <f>IF(Comp5!X24="","",Comp5!X24)</f>
        <v/>
      </c>
    </row>
    <row r="105" spans="1:24" ht="135.75" thickBot="1" x14ac:dyDescent="0.3">
      <c r="A105" s="599"/>
      <c r="B105" s="481" t="str">
        <f>IF(Comp5!B25="","",Comp5!B25)</f>
        <v>2.1</v>
      </c>
      <c r="C105" s="6" t="str">
        <f>IF(Comp5!C25="","",Comp5!C25)</f>
        <v>Mejorar la experiencia de la sección de preguntas frecuentes del portal web de la entidad, con el fin de facilitar el acceso a la ciudadanía, a la información de mayor consulta.</v>
      </c>
      <c r="D105" s="502" t="str">
        <f>IF(Comp5!D25="","",Comp5!D25)</f>
        <v>Crear enlace (Link) en la sección de transparencia del Portal Web de preguntas frecuentes con funcionalidades de búsqueda, filtro y consulta de información.</v>
      </c>
      <c r="E105" s="500" t="str">
        <f>IF(Comp5!E25="","",Comp5!E25)</f>
        <v xml:space="preserve">Dirección de Servicios y Atención   </v>
      </c>
      <c r="F105" s="501">
        <f>IF(Comp5!F25="","",Comp5!F25)</f>
        <v>43819</v>
      </c>
      <c r="H105" s="482" t="str">
        <f>IF(Comp5!H25="","",Comp5!H25)</f>
        <v/>
      </c>
      <c r="I105" s="499" t="str">
        <f>IF(Comp5!I25="","",Comp5!I25)</f>
        <v>En Avance</v>
      </c>
      <c r="J105" s="496" t="str">
        <f>IF(Comp5!J25="","",Comp5!J25)</f>
        <v/>
      </c>
      <c r="K105" s="459" t="str">
        <f>IF(Comp5!K25="","",Comp5!K25)</f>
        <v>Lucerito Achury Carrion
Esteban Martinez Bueno</v>
      </c>
      <c r="L105" s="458" t="str">
        <f>IF(Comp5!L25="","",Comp5!L25)</f>
        <v>Se evidenció el enlace (Link) en la sección de transparencia del Portal Web de preguntas frecuentes con funcionalidades de búsqueda, filtro y consulta de información. Ruta https://www.icbf.gov.co/servicios/preguntas-frecuentes.  Adicionalmente se observó 6 enlaces con preguntas adicionales relacionadas con los siguientes temas: permisos de salida del país, investigación de paternidad, visitas, género y diversidad, trámites consulares y reconocimiento paternidad.  
Evidencia:
- Se aportó evidencia correo de la DIT donde informa el aval de la Dirección de Servicios y Atención y la puesta en marcha desde el 13/03/19 del micrositio.
- Plan Anticorrupción - enlace a FAQS</v>
      </c>
      <c r="M105" s="405" t="str">
        <f>IF(Comp5!M25="","",Comp5!M25)</f>
        <v/>
      </c>
      <c r="N105" s="482" t="str">
        <f>IF(Comp5!N25="","",Comp5!N25)</f>
        <v/>
      </c>
      <c r="O105" s="474" t="str">
        <f>IF(Comp5!O25="","",Comp5!O25)</f>
        <v/>
      </c>
      <c r="P105" s="457" t="str">
        <f>IF(Comp5!P25="","",Comp5!P25)</f>
        <v/>
      </c>
      <c r="Q105" s="459" t="str">
        <f>IF(Comp5!Q25="","",Comp5!Q25)</f>
        <v/>
      </c>
      <c r="R105" s="458" t="str">
        <f>IF(Comp5!R25="","",Comp5!R25)</f>
        <v/>
      </c>
      <c r="S105" s="408" t="str">
        <f>IF(Comp5!S25="","",Comp5!S25)</f>
        <v/>
      </c>
      <c r="T105" s="482" t="str">
        <f>IF(Comp5!T25="","",Comp5!T25)</f>
        <v/>
      </c>
      <c r="U105" s="474" t="str">
        <f>IF(Comp5!U25="","",Comp5!U25)</f>
        <v/>
      </c>
      <c r="V105" s="457" t="str">
        <f>IF(Comp5!V25="","",Comp5!V25)</f>
        <v/>
      </c>
      <c r="W105" s="456" t="str">
        <f>IF(Comp5!W25="","",Comp5!W25)</f>
        <v/>
      </c>
      <c r="X105" s="458" t="str">
        <f>IF(Comp5!X25="","",Comp5!X25)</f>
        <v/>
      </c>
    </row>
    <row r="106" spans="1:24" s="442" customFormat="1" ht="30.75" thickBot="1" x14ac:dyDescent="0.3">
      <c r="A106" s="598" t="s">
        <v>65</v>
      </c>
      <c r="B106" s="430"/>
      <c r="C106" s="431" t="s">
        <v>102</v>
      </c>
      <c r="D106" s="430"/>
      <c r="E106" s="430"/>
      <c r="F106" s="454"/>
      <c r="G106" s="1"/>
      <c r="H106" s="433">
        <f>IF(Comp5!H26="","",Comp5!H26)</f>
        <v>6</v>
      </c>
      <c r="I106" s="434">
        <f>IF(Comp5!I26="","",Comp5!I26)</f>
        <v>0</v>
      </c>
      <c r="J106" s="435">
        <f>IF(Comp5!J26="","",Comp5!J26)</f>
        <v>0</v>
      </c>
      <c r="K106" s="460" t="str">
        <f>IF(Comp5!K26="","",Comp5!K26)</f>
        <v/>
      </c>
      <c r="L106" s="437" t="str">
        <f>IF(Comp5!L26="","",Comp5!L26)</f>
        <v/>
      </c>
      <c r="M106" s="438" t="str">
        <f>IF(Comp5!M26="","",Comp5!M26)</f>
        <v/>
      </c>
      <c r="N106" s="433" t="str">
        <f>IF(Comp5!N26="","",Comp5!N26)</f>
        <v/>
      </c>
      <c r="O106" s="439" t="str">
        <f>IF(Comp5!O26="","",Comp5!O26)</f>
        <v/>
      </c>
      <c r="P106" s="435" t="str">
        <f>IF(Comp5!P26="","",Comp5!P26)</f>
        <v/>
      </c>
      <c r="Q106" s="436" t="str">
        <f>IF(Comp5!Q26="","",Comp5!Q26)</f>
        <v/>
      </c>
      <c r="R106" s="437" t="str">
        <f>IF(Comp5!R26="","",Comp5!R26)</f>
        <v/>
      </c>
      <c r="S106" s="2" t="str">
        <f>IF(Comp5!S26="","",Comp5!S26)</f>
        <v/>
      </c>
      <c r="T106" s="433" t="str">
        <f>IF(Comp5!T26="","",Comp5!T26)</f>
        <v/>
      </c>
      <c r="U106" s="439" t="str">
        <f>IF(Comp5!U26="","",Comp5!U26)</f>
        <v/>
      </c>
      <c r="V106" s="441" t="str">
        <f>IF(Comp5!V26="","",Comp5!V26)</f>
        <v/>
      </c>
      <c r="W106" s="436" t="str">
        <f>IF(Comp5!W26="","",Comp5!W26)</f>
        <v/>
      </c>
      <c r="X106" s="437" t="str">
        <f>IF(Comp5!X26="","",Comp5!X26)</f>
        <v/>
      </c>
    </row>
    <row r="107" spans="1:24" ht="285" x14ac:dyDescent="0.25">
      <c r="A107" s="599"/>
      <c r="B107" s="481" t="str">
        <f>IF(Comp5!B27="","",Comp5!B27)</f>
        <v>3.1</v>
      </c>
      <c r="C107" s="500" t="str">
        <f>IF(Comp5!C27="","",Comp5!C27)</f>
        <v>Actualizar el  instrumento de inventario de activos de Información del ICBF.</v>
      </c>
      <c r="D107" s="500" t="str">
        <f>IF(Comp5!D27="","",Comp5!D27)</f>
        <v>(1) Inventario de activos de información actualizado.</v>
      </c>
      <c r="E107" s="500" t="str">
        <f>IF(Comp5!E27="","",Comp5!E27)</f>
        <v>Dirección de Información y Tecnología</v>
      </c>
      <c r="F107" s="501">
        <f>IF(Comp5!F27="","",Comp5!F27)</f>
        <v>43819</v>
      </c>
      <c r="H107" s="482" t="str">
        <f>IF(Comp5!H27="","",Comp5!H27)</f>
        <v/>
      </c>
      <c r="I107" s="499" t="str">
        <f>IF(Comp5!I27="","",Comp5!I27)</f>
        <v>En Avance</v>
      </c>
      <c r="J107" s="496" t="str">
        <f>IF(Comp5!J27="","",Comp5!J27)</f>
        <v/>
      </c>
      <c r="K107" s="459" t="str">
        <f>IF(Comp5!K27="","",Comp5!K27)</f>
        <v>Lucerito Achury Carrion
Esteban Martinez Bueno</v>
      </c>
      <c r="L107" s="458" t="str">
        <f>IF(Comp5!L27="","",Comp5!L27)</f>
        <v>Para esta actividad se evidenció el avance en los siguientes aspectos:
Enero: la actualización Instrumento para el levantamiento de activos
Correo de socialización del Cronograma Gestión de Activos de Seguridad y Privacidad de la Información en SDG enviado el 29/01/2019.
Febrero: socialización de las actividades para el proceso de levantamiento de activos de información procesos y regionales por correo electrónico enviado a los Ingenieros regionales  y enlaces de la DIT por parte del líder de Implementación del SGSI.
Marzo: se evidenció correo Matrices Consolidadas X Proceso de la Sede de la Dirección General con instrucciones para remitirlos a los Épicos para la validación y aceptación de los mismos.
Abril: Levantamiento, actualización y validación de los activos de información de cada proceso en la Sede de la Dirección General  y Regional, los cuales fueron publicados en la Intranet por proceso. 
Evidencia:
- f1.g10.gti_F_Levantamiento_activos
- Cronograma Gestión de Activos de Seguridad y Privacidad de la Información en SDG
- RV Levantamiento de Activos de Información
- Matrices Consolidadas Proceso X
- RV observaciones Tolima
- Memorandos (33) Regionales:  Asunto:  Levantamiento, actualización y validación de activos de información 2019
- Memorando 16 procesos de la Sede de la Dirección General.</v>
      </c>
      <c r="M107" s="405" t="str">
        <f>IF(Comp5!M27="","",Comp5!M27)</f>
        <v/>
      </c>
      <c r="N107" s="482" t="str">
        <f>IF(Comp5!N27="","",Comp5!N27)</f>
        <v/>
      </c>
      <c r="O107" s="474" t="str">
        <f>IF(Comp5!O27="","",Comp5!O27)</f>
        <v/>
      </c>
      <c r="P107" s="457" t="str">
        <f>IF(Comp5!P27="","",Comp5!P27)</f>
        <v/>
      </c>
      <c r="Q107" s="459" t="str">
        <f>IF(Comp5!Q27="","",Comp5!Q27)</f>
        <v/>
      </c>
      <c r="R107" s="458" t="str">
        <f>IF(Comp5!R27="","",Comp5!R27)</f>
        <v/>
      </c>
      <c r="S107" s="408" t="str">
        <f>IF(Comp5!S27="","",Comp5!S27)</f>
        <v/>
      </c>
      <c r="T107" s="482" t="str">
        <f>IF(Comp5!T27="","",Comp5!T27)</f>
        <v/>
      </c>
      <c r="U107" s="474" t="str">
        <f>IF(Comp5!U27="","",Comp5!U27)</f>
        <v/>
      </c>
      <c r="V107" s="457" t="str">
        <f>IF(Comp5!V27="","",Comp5!V27)</f>
        <v/>
      </c>
      <c r="W107" s="456" t="str">
        <f>IF(Comp5!W27="","",Comp5!W27)</f>
        <v/>
      </c>
      <c r="X107" s="458" t="str">
        <f>IF(Comp5!X27="","",Comp5!X27)</f>
        <v/>
      </c>
    </row>
    <row r="108" spans="1:24" ht="60" x14ac:dyDescent="0.25">
      <c r="A108" s="599"/>
      <c r="B108" s="504" t="str">
        <f>IF(Comp5!B28="","",Comp5!B28)</f>
        <v>3.2</v>
      </c>
      <c r="C108" s="500" t="str">
        <f>IF(Comp5!C28="","",Comp5!C28)</f>
        <v>Actualizar el  Esquema de publicación de información del ICBF.</v>
      </c>
      <c r="D108" s="500" t="str">
        <f>IF(Comp5!D28="","",Comp5!D28)</f>
        <v>(1) Esquema de Publicación actualizado a corte 31 de diciembre de 2019</v>
      </c>
      <c r="E108" s="500" t="str">
        <f>IF(Comp5!E28="","",Comp5!E28)</f>
        <v>Oficina Asesora de Comunicaciones</v>
      </c>
      <c r="F108" s="501">
        <f>IF(Comp5!F28="","",Comp5!F28)</f>
        <v>43819</v>
      </c>
      <c r="G108" s="470"/>
      <c r="H108" s="505" t="str">
        <f>IF(Comp5!H28="","",Comp5!H28)</f>
        <v/>
      </c>
      <c r="I108" s="499" t="str">
        <f>IF(Comp5!I28="","",Comp5!I28)</f>
        <v>Sin Avance</v>
      </c>
      <c r="J108" s="496" t="str">
        <f>IF(Comp5!J28="","",Comp5!J28)</f>
        <v/>
      </c>
      <c r="K108" s="459" t="str">
        <f>IF(Comp5!K28="","",Comp5!K28)</f>
        <v>Lucerito Achury Carrion
Esteban Martinez Bueno</v>
      </c>
      <c r="L108" s="458" t="str">
        <f>IF(Comp5!L28="","",Comp5!L28)</f>
        <v>La periodicidad del reporte de esta actividad es "Único" sin detallar fecha de inicio.</v>
      </c>
      <c r="M108" s="470" t="str">
        <f>IF(Comp5!M28="","",Comp5!M28)</f>
        <v/>
      </c>
      <c r="N108" s="505" t="str">
        <f>IF(Comp5!N28="","",Comp5!N28)</f>
        <v/>
      </c>
      <c r="O108" s="474" t="str">
        <f>IF(Comp5!O28="","",Comp5!O28)</f>
        <v/>
      </c>
      <c r="P108" s="457" t="str">
        <f>IF(Comp5!P28="","",Comp5!P28)</f>
        <v/>
      </c>
      <c r="Q108" s="459" t="str">
        <f>IF(Comp5!Q28="","",Comp5!Q28)</f>
        <v/>
      </c>
      <c r="R108" s="458" t="str">
        <f>IF(Comp5!R28="","",Comp5!R28)</f>
        <v/>
      </c>
      <c r="S108" s="408" t="str">
        <f>IF(Comp5!S28="","",Comp5!S28)</f>
        <v/>
      </c>
      <c r="T108" s="505" t="str">
        <f>IF(Comp5!T28="","",Comp5!T28)</f>
        <v/>
      </c>
      <c r="U108" s="474" t="str">
        <f>IF(Comp5!U28="","",Comp5!U28)</f>
        <v/>
      </c>
      <c r="V108" s="457" t="str">
        <f>IF(Comp5!V28="","",Comp5!V28)</f>
        <v/>
      </c>
      <c r="W108" s="456" t="str">
        <f>IF(Comp5!W28="","",Comp5!W28)</f>
        <v/>
      </c>
      <c r="X108" s="458" t="str">
        <f>IF(Comp5!X28="","",Comp5!X28)</f>
        <v/>
      </c>
    </row>
    <row r="109" spans="1:24" ht="60" x14ac:dyDescent="0.25">
      <c r="A109" s="599"/>
      <c r="B109" s="481" t="str">
        <f>IF(Comp5!B29="","",Comp5!B29)</f>
        <v>3.3</v>
      </c>
      <c r="C109" s="500" t="str">
        <f>IF(Comp5!C29="","",Comp5!C29)</f>
        <v>Actualizar el  Índice de Información Clasificada y Reservada del ICBF.</v>
      </c>
      <c r="D109" s="500" t="str">
        <f>IF(Comp5!D29="","",Comp5!D29)</f>
        <v>(1) Índice de Información clasificada y reservada actualizado.</v>
      </c>
      <c r="E109" s="500" t="str">
        <f>IF(Comp5!E29="","",Comp5!E29)</f>
        <v>Dirección Servicios y atención y Oficina Asesora Jurídica</v>
      </c>
      <c r="F109" s="501">
        <f>IF(Comp5!F29="","",Comp5!F29)</f>
        <v>43819</v>
      </c>
      <c r="G109" s="470"/>
      <c r="H109" s="505" t="str">
        <f>IF(Comp5!H29="","",Comp5!H29)</f>
        <v/>
      </c>
      <c r="I109" s="499" t="str">
        <f>IF(Comp5!I29="","",Comp5!I29)</f>
        <v>N/A</v>
      </c>
      <c r="J109" s="496" t="str">
        <f>IF(Comp5!J29="","",Comp5!J29)</f>
        <v/>
      </c>
      <c r="K109" s="459" t="str">
        <f>IF(Comp5!K29="","",Comp5!K29)</f>
        <v>Lucerito Achury Carrion
Esteban Martinez Bueno</v>
      </c>
      <c r="L109" s="458" t="str">
        <f>IF(Comp5!L29="","",Comp5!L29)</f>
        <v>La periodicidad del reporte de esta actividad es bimestral a partir del mes de septiembre de 2019.</v>
      </c>
      <c r="M109" s="470" t="str">
        <f>IF(Comp5!M29="","",Comp5!M29)</f>
        <v/>
      </c>
      <c r="N109" s="505" t="str">
        <f>IF(Comp5!N29="","",Comp5!N29)</f>
        <v/>
      </c>
      <c r="O109" s="474" t="str">
        <f>IF(Comp5!O29="","",Comp5!O29)</f>
        <v/>
      </c>
      <c r="P109" s="457" t="str">
        <f>IF(Comp5!P29="","",Comp5!P29)</f>
        <v/>
      </c>
      <c r="Q109" s="459" t="str">
        <f>IF(Comp5!Q29="","",Comp5!Q29)</f>
        <v/>
      </c>
      <c r="R109" s="498" t="str">
        <f>IF(Comp5!R29="","",Comp5!R29)</f>
        <v/>
      </c>
      <c r="S109" s="408" t="str">
        <f>IF(Comp5!S29="","",Comp5!S29)</f>
        <v/>
      </c>
      <c r="T109" s="505" t="str">
        <f>IF(Comp5!T29="","",Comp5!T29)</f>
        <v/>
      </c>
      <c r="U109" s="474" t="str">
        <f>IF(Comp5!U29="","",Comp5!U29)</f>
        <v/>
      </c>
      <c r="V109" s="457" t="str">
        <f>IF(Comp5!V29="","",Comp5!V29)</f>
        <v/>
      </c>
      <c r="W109" s="456" t="str">
        <f>IF(Comp5!W29="","",Comp5!W29)</f>
        <v/>
      </c>
      <c r="X109" s="458" t="str">
        <f>IF(Comp5!X29="","",Comp5!X29)</f>
        <v/>
      </c>
    </row>
    <row r="110" spans="1:24" ht="345" x14ac:dyDescent="0.25">
      <c r="A110" s="599"/>
      <c r="B110" s="481" t="str">
        <f>IF(Comp5!B30="","",Comp5!B30)</f>
        <v>3.4</v>
      </c>
      <c r="C110" s="10" t="str">
        <f>IF(Comp5!C30="","",Comp5!C30)</f>
        <v xml:space="preserve">Realizar seguimiento a la   aprobación de las tablas de retención documental por parte del Archivo General de la Nación - AGN, para su posterior socialización y aplicación. </v>
      </c>
      <c r="D110" s="10" t="str">
        <f>IF(Comp5!D30="","",Comp5!D30)</f>
        <v xml:space="preserve"> Tablas de Retención documental aplicadas y socializadas </v>
      </c>
      <c r="E110" s="10" t="str">
        <f>IF(Comp5!E30="","",Comp5!E30)</f>
        <v>Dirección Administrativa- Gestión Documental</v>
      </c>
      <c r="F110" s="501">
        <f>IF(Comp5!F30="","",Comp5!F30)</f>
        <v>43819</v>
      </c>
      <c r="G110" s="470"/>
      <c r="H110" s="505" t="str">
        <f>IF(Comp5!H30="","",Comp5!H30)</f>
        <v/>
      </c>
      <c r="I110" s="499" t="str">
        <f>IF(Comp5!I30="","",Comp5!I30)</f>
        <v>En Avance</v>
      </c>
      <c r="J110" s="496" t="str">
        <f>IF(Comp5!J30="","",Comp5!J30)</f>
        <v/>
      </c>
      <c r="K110" s="459" t="str">
        <f>IF(Comp5!K30="","",Comp5!K30)</f>
        <v>Lucerito Achury Carrion
Esteban Martinez Bueno</v>
      </c>
      <c r="L110" s="458" t="str">
        <f>IF(Comp5!L30="","",Comp5!L30)</f>
        <v>Para esta actividad se evidenció el avance en los siguientes aspectos:
Enero: El 22 de enero se recibió documento oficial del Archivo General de la Nación E-2019-028535-0101, con las observaciones presentadas en el Pre-Comité de Convalidación de Tablas de Retención Documental, las cuales solicitaron ajustes los cuales fueron realizados. El Instituto enviará el 05 de marzo y se solicitará la respectiva mesa técnica.
Febrero: se observaron correos del Grupo de Gestión Documental donde realizaron las actividades correspondientes a realizar la revisión y correcciones de acuerdo con el concepto técnico del AGN.
Marzo: Se observó que el 7/03/19 radicaron  oficio No. S-2019-123699-0101 del 05 de marzo de 2019 ante el Archivo General de la Nación las correcciones realizadas a las Tablas de Retención Documental. Asimismo informan que el AGN cuenta con noventa (90) días hábiles para realizar la respectiva revisión y emisión de concepto técnico.
Abril: El ICBF  se encuentra a la espera de la revisión de concepto técnico del AGN.
Evidencias:
- Rta AGN comité dic 2018  E-2019-028535-0101
- 15022019 TRD 2019
- Programación Sustentación
- Revisión 18022019
- Revisión 22022019
- Sustentación TRD
- Radicado AGN marzo 2019 No. S-2019-123699-0101</v>
      </c>
      <c r="M110" s="470" t="str">
        <f>IF(Comp5!M30="","",Comp5!M30)</f>
        <v/>
      </c>
      <c r="N110" s="505" t="str">
        <f>IF(Comp5!N30="","",Comp5!N30)</f>
        <v/>
      </c>
      <c r="O110" s="474" t="str">
        <f>IF(Comp5!O30="","",Comp5!O30)</f>
        <v/>
      </c>
      <c r="P110" s="457" t="str">
        <f>IF(Comp5!P30="","",Comp5!P30)</f>
        <v/>
      </c>
      <c r="Q110" s="459" t="str">
        <f>IF(Comp5!Q30="","",Comp5!Q30)</f>
        <v/>
      </c>
      <c r="R110" s="458" t="str">
        <f>IF(Comp5!R30="","",Comp5!R30)</f>
        <v/>
      </c>
      <c r="S110" s="408" t="str">
        <f>IF(Comp5!S30="","",Comp5!S30)</f>
        <v/>
      </c>
      <c r="T110" s="505" t="str">
        <f>IF(Comp5!T30="","",Comp5!T30)</f>
        <v/>
      </c>
      <c r="U110" s="474" t="str">
        <f>IF(Comp5!U30="","",Comp5!U30)</f>
        <v/>
      </c>
      <c r="V110" s="457" t="str">
        <f>IF(Comp5!V30="","",Comp5!V30)</f>
        <v/>
      </c>
      <c r="W110" s="456" t="str">
        <f>IF(Comp5!W30="","",Comp5!W30)</f>
        <v/>
      </c>
      <c r="X110" s="458" t="str">
        <f>IF(Comp5!X30="","",Comp5!X30)</f>
        <v/>
      </c>
    </row>
    <row r="111" spans="1:24" ht="409.5" x14ac:dyDescent="0.25">
      <c r="A111" s="599"/>
      <c r="B111" s="481" t="str">
        <f>IF(Comp5!B31="","",Comp5!B31)</f>
        <v>3.5</v>
      </c>
      <c r="C111" s="10" t="str">
        <f>IF(Comp5!C31="","",Comp5!C31)</f>
        <v>Elaborar Tablas de Valoración Documental - TVD.</v>
      </c>
      <c r="D111" s="10" t="str">
        <f>IF(Comp5!D31="","",Comp5!D31)</f>
        <v>Tablas de Valoración Documental - TVD definidas</v>
      </c>
      <c r="E111" s="10" t="str">
        <f>IF(Comp5!E31="","",Comp5!E31)</f>
        <v>Dirección Administrativa- Gestión Documental</v>
      </c>
      <c r="F111" s="501">
        <f>IF(Comp5!F31="","",Comp5!F31)</f>
        <v>43819</v>
      </c>
      <c r="H111" s="482" t="str">
        <f>IF(Comp5!H31="","",Comp5!H31)</f>
        <v/>
      </c>
      <c r="I111" s="499" t="str">
        <f>IF(Comp5!I31="","",Comp5!I31)</f>
        <v>En Avance</v>
      </c>
      <c r="J111" s="496" t="str">
        <f>IF(Comp5!J31="","",Comp5!J31)</f>
        <v/>
      </c>
      <c r="K111" s="459" t="str">
        <f>IF(Comp5!K31="","",Comp5!K31)</f>
        <v>Lucerito Achury Carrion
Esteban Martinez Bueno</v>
      </c>
      <c r="L111" s="458" t="str">
        <f>IF(Comp5!L31="","",Comp5!L31)</f>
        <v>Para esta actividad se evidenció el avance en los siguientes aspectos:
Febrero: replanteamiento del cronograma de trabajo para la elaboración de Tablas de Valoración Documental donde establecen: Radicar el instrumento en el AGN en noviembre de 2019,  proyecta para 2020 iniciar proceso de convalidación e iniciar proceso de identificación y organización de fondos acumulados.
Por otra parte, se recopilaron inventarios de fondos acumulados de 22 regionales y se  aportaron inventarios de los fondos acumulados de las mismas.
Asimismo el 27 de febrero se remitieron  evidencias de la actividad de identificación de temas, años y volumetría del Fondo Acumulado correspondiente a las Transferencias Secundarias recibidas por diferentes regionales en el Archivo Histórico de Funza, el cual será igualmente insumo para la elaboración de TVD. se aportó como evidencia  acta  de la reunión del 27/02/19.
Marzo: Se realizaron las siguientes actividades:
1. Revisión de normas aplicables; 2. Elaboración relación de series, fechas extremas y metros lineales, lo cual es base para la elaboración de las TVD de los archivos que reposan en la Bodega de Funza con fechas de 1968 a 1994.; 3. Se realizó la revisión de cada uno de los reportes, lo cual se puede evidenciar los Datos Unificados de Fondos Acumulados, a la fecha falta la respuesta de las siguientes regionales: Chocó, Norte de Santander, Putumayo y Risaralda; 4. Se  solicitó la programación de Comité Institucional de Gestión y Desempeño para la aprobación de prórroga de fechas del PMA, mediante memorando I-2019-031380-0101 del 28 de marzo de 2019.
Abril: Se inició la labor de identificación en la Bodega de Archivo Histórico de Funza de la documentación generada en el periodo correspondiente entre 1968 y 1994 con el fin de establecer si cuentan con el  inventario documental.
Evidencias:
- Inventarios FA Regionales: Bolívar, Boyacá, Caldas, Caquetá, Casanare, Cauca, Cesar, Córdoba, Cundinamarca, Guanía, Guajira, Guaviare, Huila, Meta, Nariño, Quindío, Santander, Sucre, Tolima, Vaupés, Vichada y Norte de Santander.
- Acta FDA Funza
- Cronograma TVD 2019 V2
- Oficio de inventarios a Reg.
- Norte de Santander Inventario FA
- Vichada inventario FA
- Datos Unificados de Fondos Acumulados
- Diagnóstico FA Bodega Funza
- Relación normas TVD V3
- Solicitud CIGD memorando I-2019-031380-0101 
- Avance Piso 2 Fila 1-13
- Estado Inventarios 1969-1994 - Funza</v>
      </c>
      <c r="M111" s="405" t="str">
        <f>IF(Comp5!M31="","",Comp5!M31)</f>
        <v/>
      </c>
      <c r="N111" s="482" t="str">
        <f>IF(Comp5!N31="","",Comp5!N31)</f>
        <v/>
      </c>
      <c r="O111" s="474" t="str">
        <f>IF(Comp5!O31="","",Comp5!O31)</f>
        <v/>
      </c>
      <c r="P111" s="457" t="str">
        <f>IF(Comp5!P31="","",Comp5!P31)</f>
        <v/>
      </c>
      <c r="Q111" s="459" t="str">
        <f>IF(Comp5!Q31="","",Comp5!Q31)</f>
        <v/>
      </c>
      <c r="R111" s="458" t="str">
        <f>IF(Comp5!R31="","",Comp5!R31)</f>
        <v/>
      </c>
      <c r="S111" s="408" t="str">
        <f>IF(Comp5!S31="","",Comp5!S31)</f>
        <v/>
      </c>
      <c r="T111" s="482" t="str">
        <f>IF(Comp5!T31="","",Comp5!T31)</f>
        <v/>
      </c>
      <c r="U111" s="474" t="str">
        <f>IF(Comp5!U31="","",Comp5!U31)</f>
        <v/>
      </c>
      <c r="V111" s="457" t="str">
        <f>IF(Comp5!V31="","",Comp5!V31)</f>
        <v/>
      </c>
      <c r="W111" s="456" t="str">
        <f>IF(Comp5!W31="","",Comp5!W31)</f>
        <v/>
      </c>
      <c r="X111" s="458" t="str">
        <f>IF(Comp5!X31="","",Comp5!X31)</f>
        <v/>
      </c>
    </row>
    <row r="112" spans="1:24" ht="409.6" thickBot="1" x14ac:dyDescent="0.3">
      <c r="A112" s="606"/>
      <c r="B112" s="504" t="str">
        <f>IF(Comp5!B32="","",Comp5!B32)</f>
        <v>3.6</v>
      </c>
      <c r="C112" s="10" t="str">
        <f>IF(Comp5!C32="","",Comp5!C32)</f>
        <v>Dar continuidad al programa de capacitación archivística</v>
      </c>
      <c r="D112" s="10" t="str">
        <f>IF(Comp5!D32="","",Comp5!D32)</f>
        <v>Programa de capacitación archivística desarrollado</v>
      </c>
      <c r="E112" s="10" t="str">
        <f>IF(Comp5!E32="","",Comp5!E32)</f>
        <v>Dirección Administrativa- Gestión Documental</v>
      </c>
      <c r="F112" s="501">
        <f>IF(Comp5!F32="","",Comp5!F32)</f>
        <v>43819</v>
      </c>
      <c r="H112" s="482" t="str">
        <f>IF(Comp5!H32="","",Comp5!H32)</f>
        <v/>
      </c>
      <c r="I112" s="499" t="str">
        <f>IF(Comp5!I32="","",Comp5!I32)</f>
        <v>En Avance</v>
      </c>
      <c r="J112" s="496" t="str">
        <f>IF(Comp5!J32="","",Comp5!J32)</f>
        <v/>
      </c>
      <c r="K112" s="459" t="str">
        <f>IF(Comp5!K32="","",Comp5!K32)</f>
        <v>Lucerito Achury Carrion
Esteban Martinez Bueno</v>
      </c>
      <c r="L112" s="458" t="str">
        <f>IF(Comp5!L32="","",Comp5!L32)</f>
        <v>Para esta actividad se evidenció lo siguiente:
Enero: 1. se elaboró proyecto de documento técnico correspondiente al Plan de Capacitación en Gestión Documental Vigencia2019. 
2. Construcción del Indicador: Número de Unidades Administrativas Entrenadas en Gestión Documental, el cual se gestionará a nivel regional  donde cada uno de los referentes documentales de las regionales se encargara de la transferencia de conocimiento en los grupos de trabajo y centros zonales. 
3. Por parte del Grupo de Gestión Documental, se realizará el III Encuentro de Referentes en Gestión Documental a Nivel Nacional en la ciudad de Bogotá.
Febrero: 1. El 04 de febrero se realizó la socialización de Tablas de Retención Documental y procesos técnicos archivísticos a la Sede Dirección General.
2. El 08 de febrero de 2019 se realizó sensibilización en Tablas de Retención Documental, Procedimientos de préstamo y desarchivo de expedientes, conformación de historias de atención, y sesión de preguntas e inquietudes, en la cual se contó con una asistencia de 88 personas.
3. Con respecto al encuentro de referentes, los coordinadores administrativos remitieron la relación de referentes asignados para el encuentro, junto con la información de viáticos.
4. Correo emitido a las regionales para consultar  los temas que requieren en las capacitaciones.
Marzo: El Grupo de Gestión Documental coordinó junto con el apoyo de la Dirección de Gestión Humana, la propuesta de capacitación en gestión documental por parte de la ESAP, de tal manera, se establecieron los contenidos y fue remitido el listado de participantes por cada una de las regionales.
De acuerdo con el Tercer Encuentro de Referentes Documentales, se evidenció la solicitud al Grupo Operación Logística Eventos quien contesto "Te informo que ya no se recibirán más Solicitudes de Servicios en razón a que ya se agotó el presupuesto que ampara el Recurso Soporte del Proyecto de Tipo  Logístico y el pequeño saldo que queda se requiere para realizar eventos prioritarios de la Dirección General
Por otra parte, veo que el objetivo del evento es la capacitación para “Fortalecer los conocimientos en gestión documental, con el fin de dar continuidad a los procesos y procedimientos implementados por la Dirección Administrativa, a través del Grupo de Gestión Documental, dando cumplimiento con la normativa que en la materia ha impartido el Archivo General de la Nación”. Al respecto pienso que es prácticamente el mismo tema que acabamos de aprobar donde se capacitarán a 1800 funcionarios del ICBF sobre Entrenamiento en el uso del Sistema de Gestión Documental Orfeo, lo que no justificaría hacer doble capacitación"
Abril: 1. Pendiente de reprogramar la capacitación con la ESAP debido a que el ICBF se encuentra capacitando ORFEO. 2. Consolidaron los temas para el III Encuentro Nacional de Referentes Documentales. 3. Elaboración el documento que recopila la estructura, agenda  y finalidad del evento. 4. Aprobación por parte de Secretaria General para los viáticos de las regionales que solicitaron dicho presupuesto para asistir al Evento. 5. Se realizó solicitud a la Oficina de Comunicaciones en aras de contar con reconocimientos e invitación formal al evento. 
Evidencias:
- 07022019_ plan de capacitación 2019; Hoja de Vida Indicador Entrenamiento;  Capacitación 04022019; Asistencia Grupo SST; Convocatoria; Listado de Asistencia 08/02/19; ESTRUCTURACIÓN DEL EVENTO - 2019; Encuestas de Satisfacción; Encuesta satisfacción taller R. Bogotá; Lista Referentes; RV Solicitud temas jornada capacitación 2019 GGD; 01042019_ Plan de Capacitación v3; Capacitación Gestión Documental ICBF - ESAP;  Invitados Capacitación ESAP; Referentes Invitados;  Autorizaciones al encuentro de referentes regionales Gestión Documental; Respuesta Cotización; Solicitud Abastecimiento; 30042019_ Plan de Capacitación v6; Temáticas capacitación - copia; Solicitud Comunicaciones; Respuesta comunicaciones.</v>
      </c>
      <c r="M112" s="405" t="str">
        <f>IF(Comp5!M32="","",Comp5!M32)</f>
        <v/>
      </c>
      <c r="N112" s="482" t="str">
        <f>IF(Comp5!N32="","",Comp5!N32)</f>
        <v/>
      </c>
      <c r="O112" s="474" t="str">
        <f>IF(Comp5!O32="","",Comp5!O32)</f>
        <v/>
      </c>
      <c r="P112" s="457" t="str">
        <f>IF(Comp5!P32="","",Comp5!P32)</f>
        <v/>
      </c>
      <c r="Q112" s="459" t="str">
        <f>IF(Comp5!Q32="","",Comp5!Q32)</f>
        <v/>
      </c>
      <c r="R112" s="458" t="str">
        <f>IF(Comp5!R32="","",Comp5!R32)</f>
        <v/>
      </c>
      <c r="S112" s="408" t="str">
        <f>IF(Comp5!S32="","",Comp5!S32)</f>
        <v/>
      </c>
      <c r="T112" s="482" t="str">
        <f>IF(Comp5!T32="","",Comp5!T32)</f>
        <v/>
      </c>
      <c r="U112" s="474" t="str">
        <f>IF(Comp5!U32="","",Comp5!U32)</f>
        <v/>
      </c>
      <c r="V112" s="457" t="str">
        <f>IF(Comp5!V32="","",Comp5!V32)</f>
        <v/>
      </c>
      <c r="W112" s="456" t="str">
        <f>IF(Comp5!W32="","",Comp5!W32)</f>
        <v/>
      </c>
      <c r="X112" s="458" t="str">
        <f>IF(Comp5!X32="","",Comp5!X32)</f>
        <v/>
      </c>
    </row>
    <row r="113" spans="1:24" s="442" customFormat="1" ht="90.75" thickBot="1" x14ac:dyDescent="0.3">
      <c r="A113" s="598" t="s">
        <v>66</v>
      </c>
      <c r="B113" s="430"/>
      <c r="C113" s="431" t="s">
        <v>103</v>
      </c>
      <c r="D113" s="430"/>
      <c r="E113" s="430"/>
      <c r="F113" s="454"/>
      <c r="G113" s="1"/>
      <c r="H113" s="433" t="str">
        <f>IF(Comp5!H33="","",Comp5!H33)</f>
        <v/>
      </c>
      <c r="I113" s="434">
        <f>IF(Comp5!I33="","",Comp5!I33)</f>
        <v>0</v>
      </c>
      <c r="J113" s="435" t="str">
        <f>IF(Comp5!J33="","",Comp5!J33)</f>
        <v>No se programaron actividades relacionadas con este objetivo</v>
      </c>
      <c r="K113" s="460" t="str">
        <f>IF(Comp5!K33="","",Comp5!K33)</f>
        <v/>
      </c>
      <c r="L113" s="437" t="str">
        <f>IF(Comp5!L33="","",Comp5!L33)</f>
        <v/>
      </c>
      <c r="M113" s="438" t="str">
        <f>IF(Comp5!M33="","",Comp5!M33)</f>
        <v/>
      </c>
      <c r="N113" s="433">
        <f>IF(Comp5!N33="","",Comp5!N33)</f>
        <v>0</v>
      </c>
      <c r="O113" s="439">
        <f>IF(Comp5!O33="","",Comp5!O33)</f>
        <v>0</v>
      </c>
      <c r="P113" s="435" t="str">
        <f>IF(Comp5!P33="","",Comp5!P33)</f>
        <v>No se programaron actividades relacionadas con este objetivo</v>
      </c>
      <c r="Q113" s="436" t="str">
        <f>IF(Comp5!Q33="","",Comp5!Q33)</f>
        <v/>
      </c>
      <c r="R113" s="437" t="str">
        <f>IF(Comp5!R33="","",Comp5!R33)</f>
        <v/>
      </c>
      <c r="S113" s="2" t="str">
        <f>IF(Comp5!S33="","",Comp5!S33)</f>
        <v/>
      </c>
      <c r="T113" s="433">
        <f>IF(Comp5!T33="","",Comp5!T33)</f>
        <v>0</v>
      </c>
      <c r="U113" s="439">
        <f>IF(Comp5!U33="","",Comp5!U33)</f>
        <v>0</v>
      </c>
      <c r="V113" s="441" t="str">
        <f>IF(Comp5!V33="","",Comp5!V33)</f>
        <v>No se programaron actividades relacionadas con este objetivo</v>
      </c>
      <c r="W113" s="436" t="str">
        <f>IF(Comp5!W33="","",Comp5!W33)</f>
        <v/>
      </c>
      <c r="X113" s="437" t="str">
        <f>IF(Comp5!X33="","",Comp5!X33)</f>
        <v/>
      </c>
    </row>
    <row r="114" spans="1:24" ht="120.75" thickBot="1" x14ac:dyDescent="0.3">
      <c r="A114" s="599"/>
      <c r="B114" s="504" t="str">
        <f>IF(Comp5!B34="","",Comp5!B34)</f>
        <v>4.1</v>
      </c>
      <c r="C114" s="10" t="str">
        <f>IF(Comp5!C34="","",Comp5!C34)</f>
        <v>Promover videos institucionales en lenguaje de señas</v>
      </c>
      <c r="D114" s="10" t="str">
        <f>IF(Comp5!D34="","",Comp5!D34)</f>
        <v>(5)Videos institucionales en lenguaje de señas promovido</v>
      </c>
      <c r="E114" s="10" t="str">
        <f>IF(Comp5!E34="","",Comp5!E34)</f>
        <v>Oficina Asesora de Comunicaciones</v>
      </c>
      <c r="F114" s="501">
        <f>IF(Comp5!F34="","",Comp5!F34)</f>
        <v>43819</v>
      </c>
      <c r="H114" s="482" t="str">
        <f>IF(Comp5!H34="","",Comp5!H34)</f>
        <v/>
      </c>
      <c r="I114" s="499" t="str">
        <f>IF(Comp5!I34="","",Comp5!I34)</f>
        <v>En Avance</v>
      </c>
      <c r="J114" s="496" t="str">
        <f>IF(Comp5!J34="","",Comp5!J34)</f>
        <v/>
      </c>
      <c r="K114" s="459" t="str">
        <f>IF(Comp5!K34="","",Comp5!K34)</f>
        <v>Lucerito Achury Carrion
Esteban Martinez Bueno</v>
      </c>
      <c r="L114" s="458" t="str">
        <f>IF(Comp5!L34="","",Comp5!L34)</f>
        <v>Durante el primer cuatrimestre se evidenciaron videos relacionados con lenguaje de señas, ubicados en Youtube y Twitter.
Evidencia:
Video "¿Sabe qué es el enfoque diferencial de derechos?" ubicado en https://www.youtube.com/watch?v=1vb8daV-ftE
Video "¿Cuáles son los objetivos del enfoque diferencial?" ubicado en https://www.youtube.com/watch?v=fN4h6q7OZhE 
Video "¿A quiénes aplica el @ICBFColombia el enfoque diferencial?" ubicado en https://www.youtube.com/watch?v=zy5usMxbBBU
Video "¿Cuáles son las acciones que se realizan para brindar una atención con enfoque diferencial?" ubicado en https://youtu.be/XmLBpNCRnc4</v>
      </c>
      <c r="M114" s="405" t="str">
        <f>IF(Comp5!M34="","",Comp5!M34)</f>
        <v/>
      </c>
      <c r="N114" s="482" t="str">
        <f>IF(Comp5!N34="","",Comp5!N34)</f>
        <v/>
      </c>
      <c r="O114" s="474" t="str">
        <f>IF(Comp5!O34="","",Comp5!O34)</f>
        <v/>
      </c>
      <c r="P114" s="457" t="str">
        <f>IF(Comp5!P34="","",Comp5!P34)</f>
        <v/>
      </c>
      <c r="Q114" s="459" t="str">
        <f>IF(Comp5!Q34="","",Comp5!Q34)</f>
        <v/>
      </c>
      <c r="R114" s="458" t="str">
        <f>IF(Comp5!R34="","",Comp5!R34)</f>
        <v/>
      </c>
      <c r="S114" s="408" t="str">
        <f>IF(Comp5!S34="","",Comp5!S34)</f>
        <v/>
      </c>
      <c r="T114" s="482" t="str">
        <f>IF(Comp5!T34="","",Comp5!T34)</f>
        <v/>
      </c>
      <c r="U114" s="474" t="str">
        <f>IF(Comp5!U34="","",Comp5!U34)</f>
        <v/>
      </c>
      <c r="V114" s="457" t="str">
        <f>IF(Comp5!V34="","",Comp5!V34)</f>
        <v/>
      </c>
      <c r="W114" s="456" t="str">
        <f>IF(Comp5!W34="","",Comp5!W34)</f>
        <v/>
      </c>
      <c r="X114" s="458" t="str">
        <f>IF(Comp5!X34="","",Comp5!X34)</f>
        <v/>
      </c>
    </row>
    <row r="115" spans="1:24" hidden="1" x14ac:dyDescent="0.25">
      <c r="A115" s="599"/>
      <c r="B115" s="504" t="str">
        <f>IF(Comp5!B35="","",Comp5!B35)</f>
        <v/>
      </c>
      <c r="C115" s="10" t="str">
        <f>IF(Comp5!C35="","",Comp5!C35)</f>
        <v/>
      </c>
      <c r="D115" s="10" t="str">
        <f>IF(Comp5!D35="","",Comp5!D35)</f>
        <v/>
      </c>
      <c r="E115" s="10" t="str">
        <f>IF(Comp5!E35="","",Comp5!E35)</f>
        <v/>
      </c>
      <c r="F115" s="501" t="str">
        <f>IF(Comp5!F35="","",Comp5!F35)</f>
        <v/>
      </c>
      <c r="H115" s="449" t="str">
        <f>IF(Comp5!H35="","",Comp5!H35)</f>
        <v/>
      </c>
      <c r="I115" s="499" t="str">
        <f>IF(Comp5!I35="","",Comp5!I35)</f>
        <v/>
      </c>
      <c r="J115" s="552" t="str">
        <f>IF(Comp5!J35="","",Comp5!J35)</f>
        <v/>
      </c>
      <c r="K115" s="447" t="str">
        <f>IF(Comp5!K35="","",Comp5!K35)</f>
        <v/>
      </c>
      <c r="L115" s="453" t="str">
        <f>IF(Comp5!L35="","",Comp5!L35)</f>
        <v/>
      </c>
      <c r="M115" s="405" t="str">
        <f>IF(Comp5!M35="","",Comp5!M35)</f>
        <v/>
      </c>
      <c r="N115" s="449" t="str">
        <f>IF(Comp5!N35="","",Comp5!N35)</f>
        <v/>
      </c>
      <c r="O115" s="474" t="str">
        <f>IF(Comp5!O35="","",Comp5!O35)</f>
        <v/>
      </c>
      <c r="P115" s="445" t="str">
        <f>IF(Comp5!P35="","",Comp5!P35)</f>
        <v/>
      </c>
      <c r="Q115" s="459" t="str">
        <f>IF(Comp5!Q35="","",Comp5!Q35)</f>
        <v/>
      </c>
      <c r="R115" s="453" t="str">
        <f>IF(Comp5!R35="","",Comp5!R35)</f>
        <v/>
      </c>
      <c r="S115" s="408" t="str">
        <f>IF(Comp5!S35="","",Comp5!S35)</f>
        <v/>
      </c>
      <c r="T115" s="449" t="str">
        <f>IF(Comp5!T35="","",Comp5!T35)</f>
        <v/>
      </c>
      <c r="U115" s="474" t="str">
        <f>IF(Comp5!U35="","",Comp5!U35)</f>
        <v/>
      </c>
      <c r="V115" s="445" t="str">
        <f>IF(Comp5!V35="","",Comp5!V35)</f>
        <v/>
      </c>
      <c r="W115" s="451" t="str">
        <f>IF(Comp5!W35="","",Comp5!W35)</f>
        <v/>
      </c>
      <c r="X115" s="453" t="str">
        <f>IF(Comp5!X35="","",Comp5!X35)</f>
        <v/>
      </c>
    </row>
    <row r="116" spans="1:24" ht="15.75" hidden="1" thickBot="1" x14ac:dyDescent="0.3">
      <c r="A116" s="606"/>
      <c r="B116" s="504" t="str">
        <f>IF(Comp5!B36="","",Comp5!B36)</f>
        <v/>
      </c>
      <c r="C116" s="10" t="str">
        <f>IF(Comp5!C36="","",Comp5!C36)</f>
        <v/>
      </c>
      <c r="D116" s="10" t="str">
        <f>IF(Comp5!D36="","",Comp5!D36)</f>
        <v/>
      </c>
      <c r="E116" s="10" t="str">
        <f>IF(Comp5!E36="","",Comp5!E36)</f>
        <v/>
      </c>
      <c r="F116" s="501" t="str">
        <f>IF(Comp5!F36="","",Comp5!F36)</f>
        <v/>
      </c>
      <c r="H116" s="449" t="str">
        <f>IF(Comp5!H36="","",Comp5!H36)</f>
        <v/>
      </c>
      <c r="I116" s="499" t="str">
        <f>IF(Comp5!I36="","",Comp5!I36)</f>
        <v/>
      </c>
      <c r="J116" s="552" t="str">
        <f>IF(Comp5!J36="","",Comp5!J36)</f>
        <v/>
      </c>
      <c r="K116" s="447" t="str">
        <f>IF(Comp5!K36="","",Comp5!K36)</f>
        <v/>
      </c>
      <c r="L116" s="453" t="str">
        <f>IF(Comp5!L36="","",Comp5!L36)</f>
        <v/>
      </c>
      <c r="M116" s="405" t="str">
        <f>IF(Comp5!M36="","",Comp5!M36)</f>
        <v/>
      </c>
      <c r="N116" s="449" t="str">
        <f>IF(Comp5!N36="","",Comp5!N36)</f>
        <v/>
      </c>
      <c r="O116" s="474" t="str">
        <f>IF(Comp5!O36="","",Comp5!O36)</f>
        <v/>
      </c>
      <c r="P116" s="445" t="str">
        <f>IF(Comp5!P36="","",Comp5!P36)</f>
        <v/>
      </c>
      <c r="Q116" s="459" t="str">
        <f>IF(Comp5!Q36="","",Comp5!Q36)</f>
        <v/>
      </c>
      <c r="R116" s="453" t="str">
        <f>IF(Comp5!R36="","",Comp5!R36)</f>
        <v/>
      </c>
      <c r="S116" s="408" t="str">
        <f>IF(Comp5!S36="","",Comp5!S36)</f>
        <v/>
      </c>
      <c r="T116" s="449" t="str">
        <f>IF(Comp5!T36="","",Comp5!T36)</f>
        <v/>
      </c>
      <c r="U116" s="474" t="str">
        <f>IF(Comp5!U36="","",Comp5!U36)</f>
        <v/>
      </c>
      <c r="V116" s="445" t="str">
        <f>IF(Comp5!V36="","",Comp5!V36)</f>
        <v/>
      </c>
      <c r="W116" s="451" t="str">
        <f>IF(Comp5!W36="","",Comp5!W36)</f>
        <v/>
      </c>
      <c r="X116" s="453" t="str">
        <f>IF(Comp5!X36="","",Comp5!X36)</f>
        <v/>
      </c>
    </row>
    <row r="117" spans="1:24" s="442" customFormat="1" ht="90.75" thickBot="1" x14ac:dyDescent="0.3">
      <c r="A117" s="598" t="s">
        <v>67</v>
      </c>
      <c r="B117" s="430"/>
      <c r="C117" s="431" t="s">
        <v>104</v>
      </c>
      <c r="D117" s="430"/>
      <c r="E117" s="430"/>
      <c r="F117" s="454"/>
      <c r="G117" s="1"/>
      <c r="H117" s="433" t="str">
        <f>IF(Comp5!H37="","",Comp5!H37)</f>
        <v/>
      </c>
      <c r="I117" s="434">
        <f>IF(Comp5!I37="","",Comp5!I37)</f>
        <v>0</v>
      </c>
      <c r="J117" s="435" t="str">
        <f>IF(Comp5!J37="","",Comp5!J37)</f>
        <v>No se programaron actividades relacionadas con este objetivo</v>
      </c>
      <c r="K117" s="460" t="str">
        <f>IF(Comp5!K37="","",Comp5!K37)</f>
        <v/>
      </c>
      <c r="L117" s="437" t="str">
        <f>IF(Comp5!L37="","",Comp5!L37)</f>
        <v/>
      </c>
      <c r="M117" s="438" t="str">
        <f>IF(Comp5!M37="","",Comp5!M37)</f>
        <v/>
      </c>
      <c r="N117" s="433">
        <f>IF(Comp5!N37="","",Comp5!N37)</f>
        <v>0</v>
      </c>
      <c r="O117" s="439">
        <f>IF(Comp5!O37="","",Comp5!O37)</f>
        <v>0</v>
      </c>
      <c r="P117" s="435" t="str">
        <f>IF(Comp5!P37="","",Comp5!P37)</f>
        <v>No se programaron actividades relacionadas con este objetivo</v>
      </c>
      <c r="Q117" s="436" t="str">
        <f>IF(Comp5!Q37="","",Comp5!Q37)</f>
        <v/>
      </c>
      <c r="R117" s="437" t="str">
        <f>IF(Comp5!R37="","",Comp5!R37)</f>
        <v/>
      </c>
      <c r="S117" s="2" t="str">
        <f>IF(Comp5!S37="","",Comp5!S37)</f>
        <v/>
      </c>
      <c r="T117" s="433">
        <f>IF(Comp5!T37="","",Comp5!T37)</f>
        <v>0</v>
      </c>
      <c r="U117" s="439">
        <f>IF(Comp5!U37="","",Comp5!U37)</f>
        <v>0</v>
      </c>
      <c r="V117" s="441" t="str">
        <f>IF(Comp5!V37="","",Comp5!V37)</f>
        <v>No se programaron actividades relacionadas con este objetivo</v>
      </c>
      <c r="W117" s="436" t="str">
        <f>IF(Comp5!W37="","",Comp5!W37)</f>
        <v/>
      </c>
      <c r="X117" s="437" t="str">
        <f>IF(Comp5!X37="","",Comp5!X37)</f>
        <v/>
      </c>
    </row>
    <row r="118" spans="1:24" ht="409.6" thickBot="1" x14ac:dyDescent="0.3">
      <c r="A118" s="610"/>
      <c r="B118" s="504" t="str">
        <f>IF(Comp5!B38="","",Comp5!B38)</f>
        <v>5.1</v>
      </c>
      <c r="C118" s="10" t="str">
        <f>IF(Comp5!C38="","",Comp5!C38)</f>
        <v>Seguimiento al indicador de oportunidad en la gestión de peticiones</v>
      </c>
      <c r="D118" s="10" t="str">
        <f>IF(Comp5!D38="","",Comp5!D38)</f>
        <v xml:space="preserve"> Reporte de seguimiento en SIMEI, con su respectivo análisis cualitativo. </v>
      </c>
      <c r="E118" s="10" t="str">
        <f>IF(Comp5!E38="","",Comp5!E38)</f>
        <v>Dirección de Servicios y Atención</v>
      </c>
      <c r="F118" s="501">
        <f>IF(Comp5!F38="","",Comp5!F38)</f>
        <v>43819</v>
      </c>
      <c r="H118" s="449" t="str">
        <f>IF(Comp5!H38="","",Comp5!H38)</f>
        <v/>
      </c>
      <c r="I118" s="499" t="str">
        <f>IF(Comp5!I38="","",Comp5!I38)</f>
        <v>En Avance</v>
      </c>
      <c r="J118" s="552" t="str">
        <f>IF(Comp5!J38="","",Comp5!J38)</f>
        <v/>
      </c>
      <c r="K118" s="447" t="str">
        <f>IF(Comp5!K38="","",Comp5!K38)</f>
        <v>Lucerito Achury Carrion
Esteban Martinez Bueno</v>
      </c>
      <c r="L118" s="453" t="str">
        <f>IF(Comp5!L38="","",Comp5!L38)</f>
        <v>Se evidenciaron actas de reunión, intercambios de correos electrónicos y matrices con los resultados de la medición de indicadores de la siguiente manera:
Evidencia:
Enero: Reunión en donde se hace seguimiento a los indicadores, presentación del seguimiento a indicadores dic-2018, entrega 3 de indicadores con corte a diciembre de 2018, correo electrónico del 11-ene-2019 con el resultado preliminar de indicadores del proceso "Relación con el ciudadano", correo electrónico del 16-ene-2019 con el resultado de indicadores del proceso "Relación con el ciudadano" y, correo electrónico del 18-ene-2019 con el resultado final de indicadores del proceso "Relación con el ciudadano".
Acta de comité del 31-ene-2019 "Acta_Comite_Indicadores_201812.pdf"
Presentación "IND_201812.pptx"
Matriz de indicadores "IND_Diciembre_Entrega3_20190118.xlsx"
Correos con adjuntos: "INDICADORES_DICIEMBRE 2018 (CARGUE1).msg", "INDICADORES_DICIEMBRE 2018 (PRE).msg" y "INDICADORES_DICIEMBRE 2018 (FINAL).msg"
Matriz de indicadores "IND_Enero_Entrega3_20190301.xlsx"
Correos con adjuntos: "ENERO 2019 (RESULTADOS SIMEI).msg", "INDICADORES_ENE_2019 (PRELIMINAR).msg" y "INDICADORES_ENE_ 2019 (FINAL).msg"
Febrero: Se evidenciaron correos electrónicos con el resultado de cargue, preliminar y definitivo de indicadores del proceso "Relación con el ciudadano", correos del 27-feb-2019  y, del 1-mar-2019.
Matriz de indicadores "IND_Febrero_Entrega3_20190320.xlsx"
Correos con adjuntos: "INDICADORES_RC_FEBRERO_2019_(CARGUE_SIMEI).msg", "INDICADORES RELACIÓN CON EL CIUDADANO FEBRERO 2019 (FINAL).msg" y "INDICADORES RELACIÓN CON EL CIUDADANO FEBRERO 2019 (FINAL).msg"
Marzo: Se evidenciaron correos electrónicos con el resultado de cargue, preliminar y definitivo de indicadores del proceso "Relación con el ciudadano", correos del 18 y 20-mar-2019 .
Abril: Se evidenciaron correos electrónicos con el resultado de cargue, preliminar y definitivo de indicadores del proceso "Relación con el ciudadano", correos del 12, 23 y 25-mar-2019 .
Matriz de indicadores "IND_Marzo_Entrega3_20190425.xlsx", presentación de avances "IND_201903.pptx"
Correos con adjuntos: "INDICADORES RELACIÓN CON EL CIUDADANO MARZO 2019_Resultados.msg", "INDICADORES RELACIÓN CON EL CIUDADANO MARZO 2019 (PRELIMINAR).msg" y "INDICADORES RELACIÓN CON EL CIUDADANO MARZO 2019 (FINAL).msg"</v>
      </c>
      <c r="M118" s="405" t="str">
        <f>IF(Comp5!M38="","",Comp5!M38)</f>
        <v/>
      </c>
      <c r="N118" s="449" t="str">
        <f>IF(Comp5!N38="","",Comp5!N38)</f>
        <v/>
      </c>
      <c r="O118" s="474" t="str">
        <f>IF(Comp5!O38="","",Comp5!O38)</f>
        <v/>
      </c>
      <c r="P118" s="445" t="str">
        <f>IF(Comp5!P38="","",Comp5!P38)</f>
        <v/>
      </c>
      <c r="Q118" s="459" t="str">
        <f>IF(Comp5!Q38="","",Comp5!Q38)</f>
        <v/>
      </c>
      <c r="R118" s="453" t="str">
        <f>IF(Comp5!R38="","",Comp5!R38)</f>
        <v/>
      </c>
      <c r="S118" s="408" t="str">
        <f>IF(Comp5!S38="","",Comp5!S38)</f>
        <v/>
      </c>
      <c r="T118" s="449" t="str">
        <f>IF(Comp5!T38="","",Comp5!T38)</f>
        <v/>
      </c>
      <c r="U118" s="474" t="str">
        <f>IF(Comp5!U38="","",Comp5!U38)</f>
        <v/>
      </c>
      <c r="V118" s="445" t="str">
        <f>IF(Comp5!V38="","",Comp5!V38)</f>
        <v/>
      </c>
      <c r="W118" s="451" t="str">
        <f>IF(Comp5!W38="","",Comp5!W38)</f>
        <v/>
      </c>
      <c r="X118" s="453" t="str">
        <f>IF(Comp5!X38="","",Comp5!X38)</f>
        <v/>
      </c>
    </row>
    <row r="119" spans="1:24" s="442" customFormat="1" ht="45.75" thickBot="1" x14ac:dyDescent="0.3">
      <c r="A119" s="611" t="s">
        <v>105</v>
      </c>
      <c r="B119" s="430"/>
      <c r="C119" s="431" t="s">
        <v>106</v>
      </c>
      <c r="D119" s="430"/>
      <c r="E119" s="430"/>
      <c r="F119" s="454"/>
      <c r="G119" s="1"/>
      <c r="H119" s="506">
        <f>IF(Comp5!H39="","",Comp5!H39)</f>
        <v>4</v>
      </c>
      <c r="I119" s="507">
        <f>IF(Comp5!I39="","",Comp5!I39)</f>
        <v>0</v>
      </c>
      <c r="J119" s="508">
        <f>IF(Comp5!J39="","",Comp5!J39)</f>
        <v>0</v>
      </c>
      <c r="K119" s="509" t="str">
        <f>IF(Comp5!K39="","",Comp5!K39)</f>
        <v/>
      </c>
      <c r="L119" s="510" t="str">
        <f>IF(Comp5!L39="","",Comp5!L39)</f>
        <v/>
      </c>
      <c r="M119" s="438" t="str">
        <f>IF(Comp5!M39="","",Comp5!M39)</f>
        <v/>
      </c>
      <c r="N119" s="506">
        <f>IF(Comp5!N39="","",Comp5!N39)</f>
        <v>0</v>
      </c>
      <c r="O119" s="511">
        <f>IF(Comp5!O39="","",Comp5!O39)</f>
        <v>0</v>
      </c>
      <c r="P119" s="512" t="str">
        <f>IF(Comp5!P39="","",Comp5!P39)</f>
        <v>No se programaron actividades relacionadas con este objetivo</v>
      </c>
      <c r="Q119" s="513" t="str">
        <f>IF(Comp5!Q39="","",Comp5!Q39)</f>
        <v/>
      </c>
      <c r="R119" s="510" t="str">
        <f>IF(Comp5!R39="","",Comp5!R39)</f>
        <v/>
      </c>
      <c r="S119" s="2" t="str">
        <f>IF(Comp5!S39="","",Comp5!S39)</f>
        <v/>
      </c>
      <c r="T119" s="433">
        <f>IF(Comp5!T39="","",Comp5!T39)</f>
        <v>0</v>
      </c>
      <c r="U119" s="439">
        <f>IF(Comp5!U39="","",Comp5!U39)</f>
        <v>0</v>
      </c>
      <c r="V119" s="441" t="str">
        <f>IF(Comp5!V39="","",Comp5!V39)</f>
        <v>No se programaron actividades relacionadas con este objetivo</v>
      </c>
      <c r="W119" s="436" t="str">
        <f>IF(Comp5!W39="","",Comp5!W39)</f>
        <v/>
      </c>
      <c r="X119" s="437" t="str">
        <f>IF(Comp5!X39="","",Comp5!X39)</f>
        <v/>
      </c>
    </row>
    <row r="120" spans="1:24" ht="375" x14ac:dyDescent="0.25">
      <c r="A120" s="610"/>
      <c r="B120" s="504" t="str">
        <f>IF(Comp5!B40="","",Comp5!B40)</f>
        <v>6.1</v>
      </c>
      <c r="C120" s="10" t="str">
        <f>IF(Comp5!C40="","",Comp5!C40)</f>
        <v>Finalizar el acompañamiento a las regionales, con el fin de realizar la aplicación del “test de percepción de integridad” para tener una línea base que permita medir los resultados  de la implementación. Para así establecer el desarrollo de estrategias y acciones que fortalezcan y promuevan la integridad y la transparencia al interior del ICBF.</v>
      </c>
      <c r="D120" s="10" t="str">
        <f>IF(Comp5!D40="","",Comp5!D40)</f>
        <v xml:space="preserve">Visualización gráfica que identifique la percepción de los colaboradores.
Plan de trabajo y cronograma de las estrategias de socialización del conjunto de valores que orienten a una conducta transparente y eficiente. </v>
      </c>
      <c r="E120" s="10" t="str">
        <f>IF(Comp5!E40="","",Comp5!E40)</f>
        <v>Dirección de Gestión Humana</v>
      </c>
      <c r="F120" s="501">
        <f>IF(Comp5!F40="","",Comp5!F40)</f>
        <v>43646</v>
      </c>
      <c r="H120" s="514" t="str">
        <f>IF(Comp5!H40="","",Comp5!H40)</f>
        <v/>
      </c>
      <c r="I120" s="499" t="str">
        <f>IF(Comp5!I40="","",Comp5!I40)</f>
        <v>En Avance</v>
      </c>
      <c r="J120" s="552" t="str">
        <f>IF(Comp5!J40="","",Comp5!J40)</f>
        <v/>
      </c>
      <c r="K120" s="447" t="str">
        <f>IF(Comp5!K40="","",Comp5!K40)</f>
        <v>Lucerito Achury Carrion
Esteban Martinez Bueno</v>
      </c>
      <c r="L120" s="453" t="str">
        <f>IF(Comp5!L40="","",Comp5!L40)</f>
        <v>Se evidenciaron actividades de sensibilización y actividades participativas por parte de los colaboradores del ICBF sobre aspectos de la Integridad y el Código de Integridad:
Evidencias:
Enero: presentación sobre "HISTÓRICO DE VALORES ICBF". 
Febrero:  Reunión sobre acciones conjuntas a realizar sobre el contexto de cultura organizacional, y hoja de cálculo con aspectos asociados al código de integridad del ICBF,  actividades de análisis comportamientos asociados a los valores. Acta de reunión "Acta reunión con Planeación 15 de febrero.pdf"
Matriz de análisis enviada por correo "MATRIZ CONSTRUCCIÓN CÓDIGO INTEGRIDAD - ICBF.xlsx" y "ANALISIS COMPORTAMIENTOS ASOCIADOS A LOS VALORES xlsx.msg"
Correos de invitación "Te invitamos a hablar de ¡integridad!.msg", "TE INVITAMOS A HABLAR DE INTEGRIDAD - Lunes 11 de marzo 8 30 AM.msg"
Marzo: invitaciones a participar en mesas de trabajo sobre Integridad y el código de integridad del ICBF. Envío del mapa estratégico, misión, visión, objetivos estratégicos y valores del ICBF 2019-2022. Presentación en la inducción a colaboradores sobre lo que se está trabajando del código de integridad del ICBF.Desarrollo de la encuesta sobre aspectos de integridad.  
Matriz de análisis "ANALISIS COMPORTAMIENTOS ASOCIADOS A LOS VALORES.xlsx"
Listado de asistencia: "LISTADO DE ASISTENCIA INDUCCION PRESENCIAL 21 Y 28 DE MARZO.pdf", "Mesa Técnica de Valores  Acta 01 marzo 11 jornada AM.pdf", "Mesa Técnica de Valores Acta 02 marzo 11 jornada PM.pdf".
Coreos de invitación: "TE INVITAMOS A HABLAR DE INTEGRIDAD - Lunes 11 de marzo 2 30 PM.msg", "TE INVITAMOS A HABLAR DE INTEGRIDAD - Lunes 11 de marzo 8 30 AM.msg", "Te invitamos a hablar de ­integridad!.msg". "­Próximamente! - Código de Integridad ICBF.msg", "­Se parte activa del cambio!!  - Código de Integridad ICBF.msg", "Actualicemos nuestro Código de Integridad.msg", "Mapa Estratégico  Misión  Visión y Objetivos Estratégicos ICBF .msg", "Encuesta código de integridad.msg" 
Informe de resultado de encuesta: "Resultado encuesta valores Código de Integridad.docx", "Resultados encuesta valores nivel nacional.xlsx".
Ficha de condiciones técnicas en donde se establecen los criterios técnicos de contratación para el desarrollo de esta actividad "02_FCT_BIENESTAR_190415 ACTIVIDAD VIVAMOS LOS VALORES.doc" y, el plan de trabajo para la SDG "22PLAN DE TRABAJO ICBF SEDE DE LA DIRECCIÓN GENERAL.xlsx"
Abril: Se brinda acceso al resumen de la encuesta del código de integridad realizada. Se elaboró la ficha de condiciones  técnicas, en su numeral 6.1.27 se encuentra "Actividad Vivamos los valores"  y, el plan de trabajo.</v>
      </c>
      <c r="M120" s="405" t="str">
        <f>IF(Comp5!M40="","",Comp5!M40)</f>
        <v/>
      </c>
      <c r="N120" s="514" t="str">
        <f>IF(Comp5!N40="","",Comp5!N40)</f>
        <v/>
      </c>
      <c r="O120" s="474" t="str">
        <f>IF(Comp5!O40="","",Comp5!O40)</f>
        <v/>
      </c>
      <c r="P120" s="445" t="str">
        <f>IF(Comp5!P40="","",Comp5!P40)</f>
        <v/>
      </c>
      <c r="Q120" s="459" t="str">
        <f>IF(Comp5!Q40="","",Comp5!Q40)</f>
        <v/>
      </c>
      <c r="R120" s="453" t="str">
        <f>IF(Comp5!R40="","",Comp5!R40)</f>
        <v/>
      </c>
      <c r="S120" s="408" t="str">
        <f>IF(Comp5!S40="","",Comp5!S40)</f>
        <v/>
      </c>
      <c r="T120" s="449" t="str">
        <f>IF(Comp5!T40="","",Comp5!T40)</f>
        <v/>
      </c>
      <c r="U120" s="474" t="str">
        <f>IF(Comp5!U40="","",Comp5!U40)</f>
        <v/>
      </c>
      <c r="V120" s="445" t="str">
        <f>IF(Comp5!V40="","",Comp5!V40)</f>
        <v/>
      </c>
      <c r="W120" s="451" t="str">
        <f>IF(Comp5!W40="","",Comp5!W40)</f>
        <v/>
      </c>
      <c r="X120" s="453" t="str">
        <f>IF(Comp5!X40="","",Comp5!X40)</f>
        <v/>
      </c>
    </row>
    <row r="121" spans="1:24" ht="345" x14ac:dyDescent="0.25">
      <c r="A121" s="610"/>
      <c r="B121" s="504" t="str">
        <f>IF(Comp5!B41="","",Comp5!B41)</f>
        <v>6.2</v>
      </c>
      <c r="C121" s="10" t="str">
        <f>IF(Comp5!C41="","",Comp5!C41)</f>
        <v>Formulación del  plan de trabajo de la vigencia 2019 por regional y sede nacional, con su respectivo cronograma, el cual permita fortalecer una cultura organizacional, orientada a la integridad, la transparencia y el rechazo a la corrupción, mediante la apropiación de valores y generación de cambio comportamental, por medio de actividades experienciales en donde se genere reflexión sobre las pautas del comportamiento que deben tener los servidores públicos.</v>
      </c>
      <c r="D121" s="10" t="str">
        <f>IF(Comp5!D41="","",Comp5!D41)</f>
        <v>Planes de trabajo con su respectivo cronograma donde se evidencia la planeación de la regional frente a las actividades a desarrollar sobre el código de integridad.</v>
      </c>
      <c r="E121" s="10" t="str">
        <f>IF(Comp5!E41="","",Comp5!E41)</f>
        <v>Dirección de Gestión Humana</v>
      </c>
      <c r="F121" s="501">
        <f>IF(Comp5!F41="","",Comp5!F41)</f>
        <v>43585</v>
      </c>
      <c r="H121" s="514" t="str">
        <f>IF(Comp5!H41="","",Comp5!H41)</f>
        <v/>
      </c>
      <c r="I121" s="499" t="str">
        <f>IF(Comp5!I41="","",Comp5!I41)</f>
        <v>Vencida</v>
      </c>
      <c r="J121" s="552" t="str">
        <f>IF(Comp5!J41="","",Comp5!J41)</f>
        <v/>
      </c>
      <c r="K121" s="447" t="str">
        <f>IF(Comp5!K41="","",Comp5!K41)</f>
        <v>Lucerito Achury Carrion
Esteban Martinez Bueno</v>
      </c>
      <c r="L121" s="453" t="str">
        <f>IF(Comp5!L41="","",Comp5!L41)</f>
        <v>Se evidenció avance en la elaboración de los cronogramas de las regionales: Nariño, Magdalena, Sucre, Atlántico, Antioquia, Caldas, Guajira, Cundinamarca, Bogotá, Boyacá, Córdoba, Cesar, Tolima, Huila, Amazonas, Cauca, Valle, Quindío, Casanare, Bolívar y SDG. En los cronogramas de Sucre se evidenció que  hay registro de fechas para las fases de planeación y diagnóstico pero no hay fechas correspondientes a la fase de Ejecución. En los cronogramas no se observa que tengan unificadas las fases puesto que no todos los cronogramas las tienen registradas (Avance del mes de abril).  
Evidencia:
22 Cronogramas y planes de trabaja (Regionales y Sede de la Dirección General)
Abril: hojas de cálculo con los planes de trabajo y cronogramas de Nariño, Magdalena, Sucre, Atlántico, Antioquia, Caldas, Guajira, Cundinamarca, Bogotá, Boyacá, Córdoba, Cesar, Tolima, Huila, Amazonas, Cauca, Valle, Quindío, Casanare, Bolívar y SDG. Archivos 10PLAN DE TRABAJO REGIONAL BOGOTA.xlsx, 11PLAN DE TRABAJO REGIONAL BOYACA.xlsx, 12PLAN DE TRABAJO REGIONAL CORDOBA.xlsx, 13PLAN DE TRABAJO REGIONAL CESAR.xlsx, 14PLAN DE TRABAJO REGIONAL TOLIMA.xlsx, 15PLAN DE TRABAJO REGIONAL HUILA.xlsx, 16PLAN DE TRABAJO REGIONAL AMAZONAS.xlsx, 17PLAN DE TRABAJO REGIONAL CAUCA.xlsx, 18PLAN DE TRABAJO REGIONAL VALLE.xlsx, 19PLAN DE TRABAJO ICBF REGIONAL QUINDIO.xlsx,1PLAN DE TRABAJO REGIONAL NARI¥O.xlsx, 20PLAN DE TRABAJO REGIONAL CASANARE.xlsx, 21PLAN DE TRABAJO REGIONAL BOLIVAR.xlsx, 2PLAN DE TRABAJO REGIONAL MAGDALENA.xlsx, 3PLAN DE TRABAJO REGIONAL SUCRE.xlsx, 4PLAN DE TRABAJO REGIONAL ATLANTICO.xlsx, 5PLAN DE TRABAJO REGIONAL ANTIOQUIA.xlsx, 6PLAN DE TRABAJO REGIONAL CALDAS.xlsx, 7PLAN DE TRABAJO REGIONAL SANTANDER.xlsx, 8PLAN DE TRABAJO REGIONAL GUAJIRA.xlsx, 9PLAN DE TRABAJO REGIONAL CUNDINAMARCA.xlsx</v>
      </c>
      <c r="M121" s="405" t="str">
        <f>IF(Comp5!M41="","",Comp5!M41)</f>
        <v/>
      </c>
      <c r="N121" s="514" t="str">
        <f>IF(Comp5!N41="","",Comp5!N41)</f>
        <v/>
      </c>
      <c r="O121" s="474" t="str">
        <f>IF(Comp5!O41="","",Comp5!O41)</f>
        <v/>
      </c>
      <c r="P121" s="445" t="str">
        <f>IF(Comp5!P41="","",Comp5!P41)</f>
        <v/>
      </c>
      <c r="Q121" s="459" t="str">
        <f>IF(Comp5!Q41="","",Comp5!Q41)</f>
        <v/>
      </c>
      <c r="R121" s="453" t="str">
        <f>IF(Comp5!R41="","",Comp5!R41)</f>
        <v/>
      </c>
      <c r="S121" s="408" t="str">
        <f>IF(Comp5!S41="","",Comp5!S41)</f>
        <v/>
      </c>
      <c r="T121" s="449" t="str">
        <f>IF(Comp5!T41="","",Comp5!T41)</f>
        <v/>
      </c>
      <c r="U121" s="474" t="str">
        <f>IF(Comp5!U41="","",Comp5!U41)</f>
        <v/>
      </c>
      <c r="V121" s="445" t="str">
        <f>IF(Comp5!V41="","",Comp5!V41)</f>
        <v/>
      </c>
      <c r="W121" s="451" t="str">
        <f>IF(Comp5!W41="","",Comp5!W41)</f>
        <v/>
      </c>
      <c r="X121" s="453" t="str">
        <f>IF(Comp5!X41="","",Comp5!X41)</f>
        <v/>
      </c>
    </row>
    <row r="122" spans="1:24" ht="105" x14ac:dyDescent="0.25">
      <c r="A122" s="610"/>
      <c r="B122" s="504" t="str">
        <f>IF(Comp5!B42="","",Comp5!B42)</f>
        <v>6.3</v>
      </c>
      <c r="C122" s="10" t="str">
        <f>IF(Comp5!C42="","",Comp5!C42)</f>
        <v>Sensibilización y capacitación a los aliados clave como multiplicadores y promotores de las prácticas de ética e integridad en la entidad.</v>
      </c>
      <c r="D122" s="10" t="str">
        <f>IF(Comp5!D42="","",Comp5!D42)</f>
        <v xml:space="preserve">Videoconferencia a los referentes de Bienestar Social </v>
      </c>
      <c r="E122" s="10" t="str">
        <f>IF(Comp5!E42="","",Comp5!E42)</f>
        <v>Dirección de Gestión Humana</v>
      </c>
      <c r="F122" s="501">
        <f>IF(Comp5!F42="","",Comp5!F42)</f>
        <v>43830</v>
      </c>
      <c r="H122" s="514" t="str">
        <f>IF(Comp5!H42="","",Comp5!H42)</f>
        <v/>
      </c>
      <c r="I122" s="499" t="str">
        <f>IF(Comp5!I42="","",Comp5!I42)</f>
        <v>N/A</v>
      </c>
      <c r="J122" s="552" t="str">
        <f>IF(Comp5!J42="","",Comp5!J42)</f>
        <v/>
      </c>
      <c r="K122" s="447" t="str">
        <f>IF(Comp5!K42="","",Comp5!K42)</f>
        <v>Lucerito Achury Carrion
Esteban Martinez Bueno</v>
      </c>
      <c r="L122" s="453" t="str">
        <f>IF(Comp5!L42="","",Comp5!L42)</f>
        <v>La periodicidad del reporte de esta actividad es semestral e inicia a partir del 30 de junio 2019.</v>
      </c>
      <c r="M122" s="405" t="str">
        <f>IF(Comp5!M42="","",Comp5!M42)</f>
        <v/>
      </c>
      <c r="N122" s="514" t="str">
        <f>IF(Comp5!N42="","",Comp5!N42)</f>
        <v/>
      </c>
      <c r="O122" s="474" t="str">
        <f>IF(Comp5!O42="","",Comp5!O42)</f>
        <v/>
      </c>
      <c r="P122" s="445" t="str">
        <f>IF(Comp5!P42="","",Comp5!P42)</f>
        <v/>
      </c>
      <c r="Q122" s="459" t="str">
        <f>IF(Comp5!Q42="","",Comp5!Q42)</f>
        <v/>
      </c>
      <c r="R122" s="453" t="str">
        <f>IF(Comp5!R42="","",Comp5!R42)</f>
        <v/>
      </c>
      <c r="S122" s="408" t="str">
        <f>IF(Comp5!S42="","",Comp5!S42)</f>
        <v/>
      </c>
      <c r="T122" s="449" t="str">
        <f>IF(Comp5!T42="","",Comp5!T42)</f>
        <v/>
      </c>
      <c r="U122" s="474" t="str">
        <f>IF(Comp5!U42="","",Comp5!U42)</f>
        <v/>
      </c>
      <c r="V122" s="445" t="str">
        <f>IF(Comp5!V42="","",Comp5!V42)</f>
        <v/>
      </c>
      <c r="W122" s="451" t="str">
        <f>IF(Comp5!W42="","",Comp5!W42)</f>
        <v/>
      </c>
      <c r="X122" s="453" t="str">
        <f>IF(Comp5!X42="","",Comp5!X42)</f>
        <v/>
      </c>
    </row>
    <row r="123" spans="1:24" ht="315.75" thickBot="1" x14ac:dyDescent="0.3">
      <c r="A123" s="600"/>
      <c r="B123" s="515" t="str">
        <f>IF(Comp5!B43="","",Comp5!B43)</f>
        <v>6.4</v>
      </c>
      <c r="C123" s="89" t="str">
        <f>IF(Comp5!C43="","",Comp5!C43)</f>
        <v>Implementación y seguimiento de las actividades señaladas en el plan de trabajo de Código de Integridad por cada por regional y sede nacional.</v>
      </c>
      <c r="D123" s="89" t="str">
        <f>IF(Comp5!D43="","",Comp5!D43)</f>
        <v>Elaboración de un Informe de seguimiento y un informe final en formato gráfico que evidencie el proceso realizado en el ICBF.</v>
      </c>
      <c r="E123" s="89" t="str">
        <f>IF(Comp5!E43="","",Comp5!E43)</f>
        <v>Dirección de Gestión Humana</v>
      </c>
      <c r="F123" s="516">
        <f>IF(Comp5!F43="","",Comp5!F43)</f>
        <v>43819</v>
      </c>
      <c r="H123" s="517" t="str">
        <f>IF(Comp5!H43="","",Comp5!H43)</f>
        <v/>
      </c>
      <c r="I123" s="490" t="str">
        <f>IF(Comp5!I43="","",Comp5!I43)</f>
        <v>En Avance</v>
      </c>
      <c r="J123" s="555" t="str">
        <f>IF(Comp5!J43="","",Comp5!J43)</f>
        <v/>
      </c>
      <c r="K123" s="519" t="str">
        <f>IF(Comp5!K43="","",Comp5!K43)</f>
        <v>Lucerito Achury Carrion
Esteban Martinez Bueno</v>
      </c>
      <c r="L123" s="520" t="str">
        <f>IF(Comp5!L43="","",Comp5!L43)</f>
        <v>Se evidenciaron actas de reunión para la elaboración del plan de trabajo del código de integridad (Nariño); lista de asistencia a la inducción en donde se trataron temas del código de integridad (Bogotá); taller de código de integridad (Reg. Boyacá y CZ Tunja); registro fotografió del taller y su respectiva encuesta de satisfacción, encuestas de satisfacción programas de aprendizaje para inducción y para ética y transparencia (Cesar), evaluación de eficacia - inducción y para  ética y transparencia(Cesar); taller de código de integridad (Reg. Quindío y Centros Zonales) ; solicitud del  índice de denuncias de  corrupción (Gestión Humana) y la inducción en la SDG en donde se incluyo el código de integridad en las temáticas a presentar.
Evidencias
Abril: Archivos de Cesar (20190213_092531.jpg, 20190213_092533.jpg, 20190213_092535.jpg, 20190424_162308.jpg, 20190424_162312.jpg, 20190424_162318.jpg, ENCUESTA DE SATISFACCION_ETICA Y TRANSPARENCIA_CESAR.pdf, EVALUACION DE EFICACIA_INDUCCION _CESAR (1).pdf, EVALUACION DE EFICACIA_INDUCCION _CESAR.pdf, f4.p7.gth_formato_ficha_de_estructuracion_CHIRIGUANA.xls, FORMATO ENCUESTA DE SATISFACCION_INDUCCION _CESAR.pdf, FORMATO ENCUESTA.xls, fotos taller sige 3.docx, fotos taller SIGE.docx, fotos taller sige2.docx, IMG-20190213-WA0016.jpg, IMG-20190429-WA0006.jpg, IMG-20190429-WA0007.jpg, IMG-20190429-WA0008.jpg, IMG-20190502-WA0014.jpg, IMG-20190502-WA0015.jpg, IMG-20190502-WA0016.jpg, IMG-20190502-WA0017.jpg, IMG-20190502-WA0018.jpg, IMG-20190502-WA0019.jpg, INFORME INDUCCION_PRIMER SEMESTRE_CESAR.pdf, LISTADO DE ASITENCIA _ETICA Y TRANSPARENCIA EN LA GESTION PUBLICA_CESAR.pdf, LISTADO DE ASITENCIA_INDUCCION _CESAR.pdf), archivos de Quindío (ASISTENCIA CODIGO INTEGRIDAD CZ SUR.PDF, CODIGO INTEGRIDAD CZ NORTE.PDF, CODIGO INTEGRIDAD GRUPO JURIDICO- AGUA DE VALORES.PDF, LANZAMIENTO CODIGO  INTEGRIDAD REGIONAL QUINDÍO.DOCX, RV  Actividad el dado.msg, SOCIALIZAC COD INTERIDAD.PDF, SOCIALIZAC CODIGO INTEGRIDAD.PDF, SOCIALIZACION  CÓDIGO DE INTEGRIDAD.PDF), Archivo de Gestión Humana (Solicitud Índice de denuncias de corrupción .msg) y archivos de la SDG (AGENDA INDUCCION PRESENCIAL 21 Y 28 DE MARZO DE 2019.msg, CONSOLIDADO CONTROL ASISTENCIA INDUCCION SEDE MARZO 2019.xlsx, LISTADO DE ASISTENCIA INDUCCION PRESENCIAL 21 Y 28 DE MARZO.pdf, PHOTO-2019-05-08-10-35-28.jpg, PHOTO-2019-05-08-10-35-29.jpg, PRESENTACIÓN Apropiación Código de Integridad-TIENDITA DE LA INTEGRIDAD.pptx, Tienda de la Confianza.pptx).</v>
      </c>
      <c r="M123" s="405" t="str">
        <f>IF(Comp5!M43="","",Comp5!M43)</f>
        <v/>
      </c>
      <c r="N123" s="517" t="str">
        <f>IF(Comp5!N43="","",Comp5!N43)</f>
        <v/>
      </c>
      <c r="O123" s="494" t="str">
        <f>IF(Comp5!O43="","",Comp5!O43)</f>
        <v/>
      </c>
      <c r="P123" s="518" t="str">
        <f>IF(Comp5!P43="","",Comp5!P43)</f>
        <v/>
      </c>
      <c r="Q123" s="492" t="str">
        <f>IF(Comp5!Q43="","",Comp5!Q43)</f>
        <v/>
      </c>
      <c r="R123" s="520" t="str">
        <f>IF(Comp5!R43="","",Comp5!R43)</f>
        <v/>
      </c>
      <c r="S123" s="408" t="str">
        <f>IF(Comp5!S43="","",Comp5!S43)</f>
        <v/>
      </c>
      <c r="T123" s="408"/>
      <c r="U123" s="2"/>
      <c r="V123" s="408"/>
      <c r="W123" s="408"/>
      <c r="X123" s="521"/>
    </row>
    <row r="124" spans="1:24" ht="15.75" thickBot="1" x14ac:dyDescent="0.3"/>
    <row r="125" spans="1:24" ht="15.75" thickBot="1" x14ac:dyDescent="0.3">
      <c r="A125" s="421" t="s">
        <v>157</v>
      </c>
      <c r="B125" s="601" t="s">
        <v>776</v>
      </c>
      <c r="C125" s="602"/>
      <c r="D125" s="602"/>
      <c r="E125" s="602"/>
      <c r="F125" s="603"/>
      <c r="G125" s="470"/>
      <c r="H125" s="422" t="s">
        <v>130</v>
      </c>
      <c r="I125" s="423"/>
      <c r="J125" s="551">
        <v>43585</v>
      </c>
      <c r="K125" s="594" t="s">
        <v>125</v>
      </c>
      <c r="L125" s="594" t="s">
        <v>0</v>
      </c>
      <c r="N125" s="422" t="s">
        <v>130</v>
      </c>
      <c r="O125" s="423"/>
      <c r="P125" s="424">
        <v>42978</v>
      </c>
      <c r="Q125" s="594" t="s">
        <v>125</v>
      </c>
      <c r="R125" s="594" t="s">
        <v>0</v>
      </c>
      <c r="T125" s="422" t="s">
        <v>130</v>
      </c>
      <c r="U125" s="423"/>
      <c r="V125" s="424">
        <v>43100</v>
      </c>
      <c r="W125" s="594" t="s">
        <v>125</v>
      </c>
      <c r="X125" s="594" t="s">
        <v>0</v>
      </c>
    </row>
    <row r="126" spans="1:24" ht="30.75" thickBot="1" x14ac:dyDescent="0.3">
      <c r="A126" s="425" t="s">
        <v>11</v>
      </c>
      <c r="B126" s="596" t="s">
        <v>68</v>
      </c>
      <c r="C126" s="597"/>
      <c r="D126" s="426" t="s">
        <v>69</v>
      </c>
      <c r="E126" s="426" t="s">
        <v>70</v>
      </c>
      <c r="F126" s="427" t="s">
        <v>71</v>
      </c>
      <c r="H126" s="428" t="s">
        <v>12</v>
      </c>
      <c r="I126" s="522" t="s">
        <v>10</v>
      </c>
      <c r="J126" s="546" t="s">
        <v>73</v>
      </c>
      <c r="K126" s="595"/>
      <c r="L126" s="595"/>
      <c r="N126" s="428" t="s">
        <v>12</v>
      </c>
      <c r="O126" s="522" t="s">
        <v>10</v>
      </c>
      <c r="P126" s="522" t="s">
        <v>73</v>
      </c>
      <c r="Q126" s="595"/>
      <c r="R126" s="595"/>
      <c r="T126" s="428" t="s">
        <v>12</v>
      </c>
      <c r="U126" s="522" t="s">
        <v>10</v>
      </c>
      <c r="V126" s="522" t="s">
        <v>73</v>
      </c>
      <c r="W126" s="595"/>
      <c r="X126" s="595"/>
    </row>
    <row r="127" spans="1:24" ht="90.75" thickBot="1" x14ac:dyDescent="0.3">
      <c r="A127" s="598" t="s">
        <v>63</v>
      </c>
      <c r="B127" s="430"/>
      <c r="C127" s="431"/>
      <c r="D127" s="430"/>
      <c r="E127" s="430"/>
      <c r="F127" s="454"/>
      <c r="G127" s="1"/>
      <c r="H127" s="433">
        <f>IF(Comp6!H12="","",Comp6!H12)</f>
        <v>0</v>
      </c>
      <c r="I127" s="439">
        <f>IF(Comp6!I12="","",Comp6!I12)</f>
        <v>0</v>
      </c>
      <c r="J127" s="434" t="str">
        <f>IF(Comp6!J12="","",Comp6!J12)</f>
        <v>No se programaron actividades relacionadas con este objetivo</v>
      </c>
      <c r="K127" s="436" t="str">
        <f>IF(Comp5!K47="","",Comp5!K47)</f>
        <v/>
      </c>
      <c r="L127" s="437" t="str">
        <f>IF(Comp5!L47="","",Comp5!L47)</f>
        <v/>
      </c>
      <c r="M127" s="438" t="str">
        <f>IF(Comp5!M47="","",Comp5!M47)</f>
        <v/>
      </c>
      <c r="N127" s="433">
        <f>IF(Comp6!N12="","",Comp6!N12)</f>
        <v>0</v>
      </c>
      <c r="O127" s="439">
        <f>IF(Comp6!O12="","",Comp6!O12)</f>
        <v>0</v>
      </c>
      <c r="P127" s="441" t="str">
        <f>IF(Comp6!P12="","",Comp6!P12)</f>
        <v>No se programaron actividades relacionadas con este objetivo</v>
      </c>
      <c r="Q127" s="436" t="str">
        <f>IF(Comp5!Q47="","",Comp5!Q47)</f>
        <v/>
      </c>
      <c r="R127" s="437" t="str">
        <f>IF(Comp5!R47="","",Comp5!R47)</f>
        <v/>
      </c>
      <c r="S127" s="2" t="str">
        <f>IF(Comp5!S47="","",Comp5!S47)</f>
        <v/>
      </c>
      <c r="T127" s="433">
        <f>IF(Comp6!T12="","",Comp6!T12)</f>
        <v>0</v>
      </c>
      <c r="U127" s="439">
        <f>IF(Comp6!U12="","",Comp6!U12)</f>
        <v>0</v>
      </c>
      <c r="V127" s="441" t="str">
        <f>IF(Comp5!V47="","",Comp5!V47)</f>
        <v/>
      </c>
      <c r="W127" s="436" t="str">
        <f>IF(Comp5!W47="","",Comp5!W47)</f>
        <v/>
      </c>
      <c r="X127" s="437" t="str">
        <f>IF(Comp5!X47="","",Comp5!X47)</f>
        <v/>
      </c>
    </row>
    <row r="128" spans="1:24" ht="60" x14ac:dyDescent="0.25">
      <c r="A128" s="599"/>
      <c r="B128" s="481" t="str">
        <f>IF(Comp6!B13="","",Comp6!B13)</f>
        <v>1.1</v>
      </c>
      <c r="C128" s="500" t="str">
        <f>IF(Comp6!C13="","",Comp6!C13)</f>
        <v xml:space="preserve">Actualización del Modelo de Participación Ciudadana del ICBF </v>
      </c>
      <c r="D128" s="500" t="str">
        <f>IF(Comp6!D13="","",Comp6!D13)</f>
        <v>Un (1) documento de Modelo de Participación Ciudadana actualizado</v>
      </c>
      <c r="E128" s="500" t="str">
        <f>IF(Comp6!E13="","",Comp6!E13)</f>
        <v>Dirección de Servicios y Atención</v>
      </c>
      <c r="F128" s="501">
        <f>IF(Comp6!F13="","",Comp6!F13)</f>
        <v>43814</v>
      </c>
      <c r="H128" s="455" t="str">
        <f>IF(Comp6!H13="","",Comp6!H13)</f>
        <v/>
      </c>
      <c r="I128" s="499" t="str">
        <f>IF(Comp6!I13="","",Comp6!I13)</f>
        <v>N/A</v>
      </c>
      <c r="J128" s="496" t="str">
        <f>IF(Comp6!J13="","",Comp6!J13)</f>
        <v/>
      </c>
      <c r="K128" s="459" t="str">
        <f>IF(Comp6!K13="","",Comp6!K13)</f>
        <v>Ángela V. Parra
Iván Y. Lerma</v>
      </c>
      <c r="L128" s="523" t="str">
        <f>IF(Comp6!L13="","",Comp6!L13)</f>
        <v>La Dirección de Servicios y Atención informa: "Durante este cuatrimestre no se realizaron acciones para el cumplimiento de esta actividad ".
La periodicidad del reporte de esta actividad es "Único" e inicia el 16 de agosto de 2019.</v>
      </c>
      <c r="M128" s="405" t="str">
        <f>IF(Comp6!M13="","",Comp6!M13)</f>
        <v/>
      </c>
      <c r="N128" s="455" t="str">
        <f>IF(Comp6!N13="","",Comp6!N13)</f>
        <v/>
      </c>
      <c r="O128" s="474" t="str">
        <f>IF(Comp6!O13="","",Comp6!O13)</f>
        <v/>
      </c>
      <c r="P128" s="457" t="str">
        <f>IF(Comp6!P13="","",Comp6!P13)</f>
        <v/>
      </c>
      <c r="Q128" s="459" t="str">
        <f>IF(Comp6!Q13="","",Comp6!Q13)</f>
        <v/>
      </c>
      <c r="R128" s="458" t="str">
        <f>IF(Comp6!R13="","",Comp6!R13)</f>
        <v/>
      </c>
      <c r="S128" s="408" t="str">
        <f>IF(Comp6!S13="","",Comp6!S13)</f>
        <v/>
      </c>
      <c r="T128" s="455" t="str">
        <f>IF(Comp6!T13="","",Comp6!T13)</f>
        <v/>
      </c>
      <c r="U128" s="474" t="str">
        <f>IF(Comp6!U13="","",Comp6!U13)</f>
        <v/>
      </c>
      <c r="V128" s="457" t="str">
        <f>IF(Comp6!V13="","",Comp6!V13)</f>
        <v/>
      </c>
      <c r="W128" s="456" t="str">
        <f>IF(Comp6!W13="","",Comp6!W13)</f>
        <v/>
      </c>
      <c r="X128" s="458" t="str">
        <f>IF(Comp6!X13="","",Comp6!X13)</f>
        <v/>
      </c>
    </row>
    <row r="129" spans="1:24" ht="105.75" thickBot="1" x14ac:dyDescent="0.3">
      <c r="A129" s="599"/>
      <c r="B129" s="481" t="str">
        <f>IF(Comp6!B14="","",Comp6!B14)</f>
        <v>1.2</v>
      </c>
      <c r="C129" s="500" t="str">
        <f>IF(Comp6!C14="","",Comp6!C14)</f>
        <v xml:space="preserve">Gestionar al interior de la entidad la construcción de la actividad propuesta por el ICBF para el IV Plan de Acción de la Alianza Gobierno Abierto. </v>
      </c>
      <c r="D129" s="500" t="str">
        <f>IF(Comp6!D14="","",Comp6!D14)</f>
        <v xml:space="preserve">Una (1) actividad propuesta del ICBF remitida a la Secretaria de Transparencia de la República, cuando esta requiera a las Entidades. </v>
      </c>
      <c r="E129" s="500" t="str">
        <f>IF(Comp6!E14="","",Comp6!E14)</f>
        <v>Dirección de Servicios y Atención</v>
      </c>
      <c r="F129" s="501">
        <f>IF(Comp6!F14="","",Comp6!F14)</f>
        <v>43814</v>
      </c>
      <c r="H129" s="455" t="str">
        <f>IF(Comp6!H14="","",Comp6!H14)</f>
        <v/>
      </c>
      <c r="I129" s="499" t="str">
        <f>IF(Comp6!I14="","",Comp6!I14)</f>
        <v>N/A</v>
      </c>
      <c r="J129" s="496" t="str">
        <f>IF(Comp6!J14="","",Comp6!J14)</f>
        <v/>
      </c>
      <c r="K129" s="459" t="str">
        <f>IF(Comp6!K14="","",Comp6!K14)</f>
        <v>Ángela V. Parra
Iván Y. Lerma</v>
      </c>
      <c r="L129" s="523" t="str">
        <f>IF(Comp6!L14="","",Comp6!L14)</f>
        <v>La Dirección de Servicios y Atención informa: "A la fecha la Secretaría de Transparencia de la Presidencia de la República, no ha realizado convocatoria a las entidades, para la construcción del Plan de Acción IV"
La periodicidad del reporte de esta actividad es "Único" sin detallar fecha de inicio.</v>
      </c>
      <c r="M129" s="405" t="str">
        <f>IF(Comp6!M14="","",Comp6!M14)</f>
        <v/>
      </c>
      <c r="N129" s="455" t="str">
        <f>IF(Comp6!N14="","",Comp6!N14)</f>
        <v/>
      </c>
      <c r="O129" s="474" t="str">
        <f>IF(Comp6!O14="","",Comp6!O14)</f>
        <v/>
      </c>
      <c r="P129" s="457" t="str">
        <f>IF(Comp6!P14="","",Comp6!P14)</f>
        <v/>
      </c>
      <c r="Q129" s="459" t="str">
        <f>IF(Comp6!Q14="","",Comp6!Q14)</f>
        <v/>
      </c>
      <c r="R129" s="458" t="str">
        <f>IF(Comp6!R14="","",Comp6!R14)</f>
        <v/>
      </c>
      <c r="S129" s="408" t="str">
        <f>IF(Comp6!S14="","",Comp6!S14)</f>
        <v/>
      </c>
      <c r="T129" s="455" t="str">
        <f>IF(Comp6!T14="","",Comp6!T14)</f>
        <v/>
      </c>
      <c r="U129" s="474" t="str">
        <f>IF(Comp6!U14="","",Comp6!U14)</f>
        <v/>
      </c>
      <c r="V129" s="457" t="str">
        <f>IF(Comp6!V14="","",Comp6!V14)</f>
        <v/>
      </c>
      <c r="W129" s="456" t="str">
        <f>IF(Comp6!W14="","",Comp6!W14)</f>
        <v/>
      </c>
      <c r="X129" s="458" t="str">
        <f>IF(Comp6!X14="","",Comp6!X14)</f>
        <v/>
      </c>
    </row>
    <row r="130" spans="1:24" ht="90.75" thickBot="1" x14ac:dyDescent="0.3">
      <c r="A130" s="598" t="s">
        <v>64</v>
      </c>
      <c r="B130" s="430"/>
      <c r="C130" s="431"/>
      <c r="D130" s="430"/>
      <c r="E130" s="430"/>
      <c r="F130" s="454"/>
      <c r="G130" s="1"/>
      <c r="H130" s="433">
        <f>IF(Comp6!H15="","",Comp6!H15)</f>
        <v>0</v>
      </c>
      <c r="I130" s="434">
        <f>IF(Comp6!I15="","",Comp6!I15)</f>
        <v>0</v>
      </c>
      <c r="J130" s="435" t="str">
        <f>IF(Comp6!J15="","",Comp6!J15)</f>
        <v>No se programaron actividades relacionadas con este objetivo</v>
      </c>
      <c r="K130" s="436" t="str">
        <f>IF(Comp6!K15="","",Comp6!K15)</f>
        <v/>
      </c>
      <c r="L130" s="524" t="str">
        <f>IF(Comp6!L15="","",Comp6!L15)</f>
        <v/>
      </c>
      <c r="M130" s="438" t="str">
        <f>IF(Comp6!M15="","",Comp6!M15)</f>
        <v/>
      </c>
      <c r="N130" s="433">
        <f>IF(Comp6!N15="","",Comp6!N15)</f>
        <v>0</v>
      </c>
      <c r="O130" s="439">
        <f>IF(Comp6!O15="","",Comp6!O15)</f>
        <v>0</v>
      </c>
      <c r="P130" s="441" t="str">
        <f>IF(Comp6!P15="","",Comp6!P15)</f>
        <v>No se programaron actividades relacionadas con este objetivo</v>
      </c>
      <c r="Q130" s="436" t="str">
        <f>IF(Comp6!Q15="","",Comp6!Q15)</f>
        <v/>
      </c>
      <c r="R130" s="437" t="str">
        <f>IF(Comp6!R15="","",Comp6!R15)</f>
        <v/>
      </c>
      <c r="S130" s="2" t="str">
        <f>IF(Comp6!S15="","",Comp6!S15)</f>
        <v/>
      </c>
      <c r="T130" s="433">
        <f>IF(Comp6!T15="","",Comp6!T15)</f>
        <v>0</v>
      </c>
      <c r="U130" s="439">
        <f>IF(Comp6!U15="","",Comp6!U15)</f>
        <v>0</v>
      </c>
      <c r="V130" s="441" t="str">
        <f>IF(Comp6!V15="","",Comp6!V15)</f>
        <v>No se programaron actividades relacionadas con este objetivo</v>
      </c>
      <c r="W130" s="436" t="str">
        <f>IF(Comp6!W15="","",Comp6!W15)</f>
        <v/>
      </c>
      <c r="X130" s="437" t="str">
        <f>IF(Comp6!X15="","",Comp6!X15)</f>
        <v/>
      </c>
    </row>
    <row r="131" spans="1:24" ht="90.75" thickBot="1" x14ac:dyDescent="0.3">
      <c r="A131" s="600"/>
      <c r="B131" s="481" t="str">
        <f>IF(Comp6!B16="","",Comp6!B16)</f>
        <v>2.1</v>
      </c>
      <c r="C131" s="10" t="str">
        <f>IF(Comp6!C16="","",Comp6!C16)</f>
        <v>Monitorear la ejecución de las actividades del Plan de Participación Ciudadana 2019</v>
      </c>
      <c r="D131" s="500" t="str">
        <f>IF(Comp6!D16="","",Comp6!D16)</f>
        <v>Cuatro (4) reportes  de monitoreo remitidos   través de correo electrónico.</v>
      </c>
      <c r="E131" s="500" t="str">
        <f>IF(Comp6!E16="","",Comp6!E16)</f>
        <v>Dirección de Servicios y Atención</v>
      </c>
      <c r="F131" s="501">
        <f>IF(Comp6!F16="","",Comp6!F16)</f>
        <v>43830</v>
      </c>
      <c r="H131" s="489" t="str">
        <f>IF(Comp6!H16="","",Comp6!H16)</f>
        <v/>
      </c>
      <c r="I131" s="494" t="str">
        <f>IF(Comp6!I16="","",Comp6!I16)</f>
        <v>En Avance</v>
      </c>
      <c r="J131" s="553" t="str">
        <f>IF(Comp6!J16="","",Comp6!J16)</f>
        <v/>
      </c>
      <c r="K131" s="492" t="str">
        <f>IF(Comp6!K16="","",Comp6!K16)</f>
        <v>Ángela V. Parra
Iván Y. Lerma</v>
      </c>
      <c r="L131" s="525" t="str">
        <f>IF(Comp6!L16="","",Comp6!L16)</f>
        <v>Se constató correo electrónico del 09/04/2019 con asunto: Alerta No. 1 Monitoreo PPC ICBF 2019; donde la DSYA en su rol de monitoreo del Plan de Participación Ciudadana realizó la primer alerta frente al cumplimiento del mismo. 
EVIDENCIA
Correo electrónico del fecha 09/04/2019 con asunto: Alerta No. 1 Monitoreo PPC ICBF 2019
Herramienta: Reporte de monitoreo 01 ene-marz, donde se encuentra el Plan de Participación 2019 y la matriz de observaciones de monitoreo DSYA</v>
      </c>
      <c r="M131" s="405" t="str">
        <f>IF(Comp6!M16="","",Comp6!M16)</f>
        <v/>
      </c>
      <c r="N131" s="489" t="str">
        <f>IF(Comp6!N16="","",Comp6!N16)</f>
        <v/>
      </c>
      <c r="O131" s="494" t="str">
        <f>IF(Comp6!O16="","",Comp6!O16)</f>
        <v/>
      </c>
      <c r="P131" s="491" t="str">
        <f>IF(Comp6!P16="","",Comp6!P16)</f>
        <v/>
      </c>
      <c r="Q131" s="526" t="str">
        <f>IF(Comp6!Q16="","",Comp6!Q16)</f>
        <v/>
      </c>
      <c r="R131" s="493" t="str">
        <f>IF(Comp6!R16="","",Comp6!R16)</f>
        <v/>
      </c>
      <c r="S131" s="408" t="str">
        <f>IF(Comp6!S16="","",Comp6!S16)</f>
        <v/>
      </c>
      <c r="T131" s="489" t="str">
        <f>IF(Comp6!T16="","",Comp6!T16)</f>
        <v/>
      </c>
      <c r="U131" s="494" t="str">
        <f>IF(Comp6!U16="","",Comp6!U16)</f>
        <v/>
      </c>
      <c r="V131" s="491" t="str">
        <f>IF(Comp6!V16="","",Comp6!V16)</f>
        <v/>
      </c>
      <c r="W131" s="495" t="str">
        <f>IF(Comp6!W16="","",Comp6!W16)</f>
        <v/>
      </c>
      <c r="X131" s="493" t="str">
        <f>IF(Comp6!X16="","",Comp6!X16)</f>
        <v/>
      </c>
    </row>
  </sheetData>
  <sheetProtection formatCells="0" formatColumns="0" formatRows="0"/>
  <customSheetViews>
    <customSheetView guid="{A18BB86E-DB44-47F1-B842-D73307AB453F}" scale="70" showGridLines="0" fitToPage="1" hiddenColumns="1" topLeftCell="A127">
      <selection activeCell="L138" sqref="L138"/>
      <rowBreaks count="8" manualBreakCount="8">
        <brk id="34" max="20" man="1"/>
        <brk id="57" max="20" man="1"/>
        <brk id="65" max="20" man="1"/>
        <brk id="71" max="20" man="1"/>
        <brk id="76" max="20" man="1"/>
        <brk id="85" max="20" man="1"/>
        <brk id="92" max="20" man="1"/>
        <brk id="122" max="20" man="1"/>
      </rowBreaks>
      <pageMargins left="0.23622047244094491" right="0.23622047244094491" top="0.74803149606299213" bottom="0.74803149606299213" header="0.31496062992125984" footer="0.31496062992125984"/>
      <printOptions horizontalCentered="1"/>
      <pageSetup paperSize="5" scale="38" fitToHeight="0" orientation="landscape" r:id="rId1"/>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 guid="{13CE4E0B-6D7C-47AC-BA40-02AD9E229BD1}" scale="70" showGridLines="0" fitToPage="1" hiddenColumns="1" topLeftCell="I6">
      <selection activeCell="V10" sqref="V10"/>
      <rowBreaks count="8" manualBreakCount="8">
        <brk id="34" max="20" man="1"/>
        <brk id="57" max="20" man="1"/>
        <brk id="65" max="20" man="1"/>
        <brk id="71" max="20" man="1"/>
        <brk id="76" max="20" man="1"/>
        <brk id="85" max="20" man="1"/>
        <brk id="92" max="20" man="1"/>
        <brk id="122" max="20" man="1"/>
      </rowBreaks>
      <pageMargins left="0.23622047244094491" right="0.23622047244094491" top="0.74803149606299213" bottom="0.74803149606299213" header="0.31496062992125984" footer="0.31496062992125984"/>
      <printOptions horizontalCentered="1"/>
      <pageSetup paperSize="5" scale="38" fitToHeight="0" orientation="landscape" r:id="rId2"/>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s>
  <mergeCells count="68">
    <mergeCell ref="A34:A46"/>
    <mergeCell ref="A71:A72"/>
    <mergeCell ref="A73:A79"/>
    <mergeCell ref="A80:A81"/>
    <mergeCell ref="A82:A85"/>
    <mergeCell ref="A47:A52"/>
    <mergeCell ref="A53:A56"/>
    <mergeCell ref="A57:A62"/>
    <mergeCell ref="A63:A67"/>
    <mergeCell ref="A86:A88"/>
    <mergeCell ref="A92:A103"/>
    <mergeCell ref="A104:A105"/>
    <mergeCell ref="A106:A112"/>
    <mergeCell ref="A113:A116"/>
    <mergeCell ref="A117:A118"/>
    <mergeCell ref="A119:A123"/>
    <mergeCell ref="T9:X9"/>
    <mergeCell ref="B10:F10"/>
    <mergeCell ref="L10:L11"/>
    <mergeCell ref="R10:R11"/>
    <mergeCell ref="X10:X11"/>
    <mergeCell ref="B11:C11"/>
    <mergeCell ref="A9:F9"/>
    <mergeCell ref="H9:L9"/>
    <mergeCell ref="N9:R9"/>
    <mergeCell ref="K10:K11"/>
    <mergeCell ref="Q10:Q11"/>
    <mergeCell ref="W10:W11"/>
    <mergeCell ref="X90:X91"/>
    <mergeCell ref="B91:C91"/>
    <mergeCell ref="B90:F90"/>
    <mergeCell ref="L90:L91"/>
    <mergeCell ref="R90:R91"/>
    <mergeCell ref="X69:X70"/>
    <mergeCell ref="B70:C70"/>
    <mergeCell ref="K90:K91"/>
    <mergeCell ref="K69:K70"/>
    <mergeCell ref="Q69:Q70"/>
    <mergeCell ref="W69:W70"/>
    <mergeCell ref="W90:W91"/>
    <mergeCell ref="Q90:Q91"/>
    <mergeCell ref="B32:F32"/>
    <mergeCell ref="X32:X33"/>
    <mergeCell ref="B33:C33"/>
    <mergeCell ref="R32:R33"/>
    <mergeCell ref="L69:L70"/>
    <mergeCell ref="R69:R70"/>
    <mergeCell ref="K32:K33"/>
    <mergeCell ref="Q32:Q33"/>
    <mergeCell ref="W32:W33"/>
    <mergeCell ref="L32:L33"/>
    <mergeCell ref="B69:F69"/>
    <mergeCell ref="D29:D30"/>
    <mergeCell ref="A12:A13"/>
    <mergeCell ref="A14:A18"/>
    <mergeCell ref="A19:A22"/>
    <mergeCell ref="A23:A27"/>
    <mergeCell ref="A28:A30"/>
    <mergeCell ref="W125:W126"/>
    <mergeCell ref="X125:X126"/>
    <mergeCell ref="B126:C126"/>
    <mergeCell ref="A127:A129"/>
    <mergeCell ref="A130:A131"/>
    <mergeCell ref="B125:F125"/>
    <mergeCell ref="K125:K126"/>
    <mergeCell ref="L125:L126"/>
    <mergeCell ref="Q125:Q126"/>
    <mergeCell ref="R125:R126"/>
  </mergeCells>
  <conditionalFormatting sqref="U125:U129 O125:O129 I125:I126 I128:I129 I12 O35:O119 U35:U119 I35:I119 U12:U33 O12:O33 I23:I33">
    <cfRule type="cellIs" dxfId="473" priority="121" operator="equal">
      <formula>"Vencida"</formula>
    </cfRule>
    <cfRule type="cellIs" dxfId="472" priority="1049" operator="equal">
      <formula>"No Cumplida"</formula>
    </cfRule>
    <cfRule type="cellIs" dxfId="471" priority="1050" operator="equal">
      <formula>"En Avance"</formula>
    </cfRule>
    <cfRule type="cellIs" dxfId="470" priority="1051" operator="equal">
      <formula>"Cumplida (FT)"</formula>
    </cfRule>
    <cfRule type="cellIs" dxfId="469" priority="1052" operator="equal">
      <formula>"Cumplida (DT)"</formula>
    </cfRule>
    <cfRule type="cellIs" dxfId="468" priority="1053" operator="equal">
      <formula>"Sin Avance"</formula>
    </cfRule>
  </conditionalFormatting>
  <conditionalFormatting sqref="I34">
    <cfRule type="cellIs" dxfId="467" priority="115" operator="equal">
      <formula>"Vencida"</formula>
    </cfRule>
    <cfRule type="cellIs" dxfId="466" priority="116" operator="equal">
      <formula>"No Cumplida"</formula>
    </cfRule>
    <cfRule type="cellIs" dxfId="465" priority="117" operator="equal">
      <formula>"En Avance"</formula>
    </cfRule>
    <cfRule type="cellIs" dxfId="464" priority="118" operator="equal">
      <formula>"Cumplida (FT)"</formula>
    </cfRule>
    <cfRule type="cellIs" dxfId="463" priority="119" operator="equal">
      <formula>"Cumplida (DT)"</formula>
    </cfRule>
    <cfRule type="cellIs" dxfId="462" priority="120" operator="equal">
      <formula>"Sin Avance"</formula>
    </cfRule>
  </conditionalFormatting>
  <conditionalFormatting sqref="O34">
    <cfRule type="cellIs" dxfId="461" priority="109" operator="equal">
      <formula>"Vencida"</formula>
    </cfRule>
    <cfRule type="cellIs" dxfId="460" priority="110" operator="equal">
      <formula>"No Cumplida"</formula>
    </cfRule>
    <cfRule type="cellIs" dxfId="459" priority="111" operator="equal">
      <formula>"En Avance"</formula>
    </cfRule>
    <cfRule type="cellIs" dxfId="458" priority="112" operator="equal">
      <formula>"Cumplida (FT)"</formula>
    </cfRule>
    <cfRule type="cellIs" dxfId="457" priority="113" operator="equal">
      <formula>"Cumplida (DT)"</formula>
    </cfRule>
    <cfRule type="cellIs" dxfId="456" priority="114" operator="equal">
      <formula>"Sin Avance"</formula>
    </cfRule>
  </conditionalFormatting>
  <conditionalFormatting sqref="U34">
    <cfRule type="cellIs" dxfId="455" priority="103" operator="equal">
      <formula>"Vencida"</formula>
    </cfRule>
    <cfRule type="cellIs" dxfId="454" priority="104" operator="equal">
      <formula>"No Cumplida"</formula>
    </cfRule>
    <cfRule type="cellIs" dxfId="453" priority="105" operator="equal">
      <formula>"En Avance"</formula>
    </cfRule>
    <cfRule type="cellIs" dxfId="452" priority="106" operator="equal">
      <formula>"Cumplida (FT)"</formula>
    </cfRule>
    <cfRule type="cellIs" dxfId="451" priority="107" operator="equal">
      <formula>"Cumplida (DT)"</formula>
    </cfRule>
    <cfRule type="cellIs" dxfId="450" priority="108" operator="equal">
      <formula>"Sin Avance"</formula>
    </cfRule>
  </conditionalFormatting>
  <conditionalFormatting sqref="U130:U131 O130:O131 I130:I131">
    <cfRule type="cellIs" dxfId="449" priority="91" operator="equal">
      <formula>"Vencida"</formula>
    </cfRule>
    <cfRule type="cellIs" dxfId="448" priority="92" operator="equal">
      <formula>"No Cumplida"</formula>
    </cfRule>
    <cfRule type="cellIs" dxfId="447" priority="93" operator="equal">
      <formula>"En Avance"</formula>
    </cfRule>
    <cfRule type="cellIs" dxfId="446" priority="94" operator="equal">
      <formula>"Cumplida (FT)"</formula>
    </cfRule>
    <cfRule type="cellIs" dxfId="445" priority="95" operator="equal">
      <formula>"Cumplida (DT)"</formula>
    </cfRule>
    <cfRule type="cellIs" dxfId="444" priority="96" operator="equal">
      <formula>"Sin Avance"</formula>
    </cfRule>
  </conditionalFormatting>
  <conditionalFormatting sqref="O124">
    <cfRule type="cellIs" dxfId="443" priority="85" operator="equal">
      <formula>"Vencida"</formula>
    </cfRule>
    <cfRule type="cellIs" dxfId="442" priority="86" operator="equal">
      <formula>"No Cumplida"</formula>
    </cfRule>
    <cfRule type="cellIs" dxfId="441" priority="87" operator="equal">
      <formula>"En Avance"</formula>
    </cfRule>
    <cfRule type="cellIs" dxfId="440" priority="88" operator="equal">
      <formula>"Cumplida (FT)"</formula>
    </cfRule>
    <cfRule type="cellIs" dxfId="439" priority="89" operator="equal">
      <formula>"Cumplida (DT)"</formula>
    </cfRule>
    <cfRule type="cellIs" dxfId="438" priority="90" operator="equal">
      <formula>"Sin Avance"</formula>
    </cfRule>
  </conditionalFormatting>
  <conditionalFormatting sqref="U124">
    <cfRule type="cellIs" dxfId="437" priority="79" operator="equal">
      <formula>"Vencida"</formula>
    </cfRule>
    <cfRule type="cellIs" dxfId="436" priority="80" operator="equal">
      <formula>"No Cumplida"</formula>
    </cfRule>
    <cfRule type="cellIs" dxfId="435" priority="81" operator="equal">
      <formula>"En Avance"</formula>
    </cfRule>
    <cfRule type="cellIs" dxfId="434" priority="82" operator="equal">
      <formula>"Cumplida (FT)"</formula>
    </cfRule>
    <cfRule type="cellIs" dxfId="433" priority="83" operator="equal">
      <formula>"Cumplida (DT)"</formula>
    </cfRule>
    <cfRule type="cellIs" dxfId="432" priority="84" operator="equal">
      <formula>"Sin Avance"</formula>
    </cfRule>
  </conditionalFormatting>
  <conditionalFormatting sqref="I127">
    <cfRule type="cellIs" dxfId="431" priority="55" operator="equal">
      <formula>"Vencida"</formula>
    </cfRule>
    <cfRule type="cellIs" dxfId="430" priority="56" operator="equal">
      <formula>"No Cumplida"</formula>
    </cfRule>
    <cfRule type="cellIs" dxfId="429" priority="57" operator="equal">
      <formula>"En Avance"</formula>
    </cfRule>
    <cfRule type="cellIs" dxfId="428" priority="58" operator="equal">
      <formula>"Cumplida (FT)"</formula>
    </cfRule>
    <cfRule type="cellIs" dxfId="427" priority="59" operator="equal">
      <formula>"Cumplida (DT)"</formula>
    </cfRule>
    <cfRule type="cellIs" dxfId="426" priority="60" operator="equal">
      <formula>"Sin Avance"</formula>
    </cfRule>
  </conditionalFormatting>
  <conditionalFormatting sqref="U120:U123 O120:O123 I120:I123">
    <cfRule type="cellIs" dxfId="425" priority="37" operator="equal">
      <formula>"Vencida"</formula>
    </cfRule>
    <cfRule type="cellIs" dxfId="424" priority="38" operator="equal">
      <formula>"No Cumplida"</formula>
    </cfRule>
    <cfRule type="cellIs" dxfId="423" priority="39" operator="equal">
      <formula>"En Avance"</formula>
    </cfRule>
    <cfRule type="cellIs" dxfId="422" priority="40" operator="equal">
      <formula>"Cumplida (FT)"</formula>
    </cfRule>
    <cfRule type="cellIs" dxfId="421" priority="41" operator="equal">
      <formula>"Cumplida (DT)"</formula>
    </cfRule>
    <cfRule type="cellIs" dxfId="420" priority="42" operator="equal">
      <formula>"Sin Avance"</formula>
    </cfRule>
  </conditionalFormatting>
  <conditionalFormatting sqref="J127">
    <cfRule type="cellIs" dxfId="419" priority="31" operator="equal">
      <formula>"Vencida"</formula>
    </cfRule>
    <cfRule type="cellIs" dxfId="418" priority="32" operator="equal">
      <formula>"No Cumplida"</formula>
    </cfRule>
    <cfRule type="cellIs" dxfId="417" priority="33" operator="equal">
      <formula>"En Avance"</formula>
    </cfRule>
    <cfRule type="cellIs" dxfId="416" priority="34" operator="equal">
      <formula>"Cumplida (FT)"</formula>
    </cfRule>
    <cfRule type="cellIs" dxfId="415" priority="35" operator="equal">
      <formula>"Cumplida (DT)"</formula>
    </cfRule>
    <cfRule type="cellIs" dxfId="414" priority="36" operator="equal">
      <formula>"Sin Avance"</formula>
    </cfRule>
  </conditionalFormatting>
  <conditionalFormatting sqref="I19 L19">
    <cfRule type="cellIs" dxfId="413" priority="1" operator="equal">
      <formula>"Vencida"</formula>
    </cfRule>
    <cfRule type="cellIs" dxfId="412" priority="2" operator="equal">
      <formula>"No Cumplida"</formula>
    </cfRule>
    <cfRule type="cellIs" dxfId="411" priority="3" operator="equal">
      <formula>"En Avance"</formula>
    </cfRule>
    <cfRule type="cellIs" dxfId="410" priority="4" operator="equal">
      <formula>"Cumplida (FT)"</formula>
    </cfRule>
    <cfRule type="cellIs" dxfId="409" priority="5" operator="equal">
      <formula>"Cumplida (DT)"</formula>
    </cfRule>
    <cfRule type="cellIs" dxfId="408" priority="6" operator="equal">
      <formula>"Sin Avance"</formula>
    </cfRule>
  </conditionalFormatting>
  <conditionalFormatting sqref="I13 I15:I18 I20:I22">
    <cfRule type="cellIs" dxfId="407" priority="13" operator="equal">
      <formula>"Vencida"</formula>
    </cfRule>
    <cfRule type="cellIs" dxfId="406" priority="14" operator="equal">
      <formula>"No Cumplida"</formula>
    </cfRule>
    <cfRule type="cellIs" dxfId="405" priority="15" operator="equal">
      <formula>"En Avance"</formula>
    </cfRule>
    <cfRule type="cellIs" dxfId="404" priority="16" operator="equal">
      <formula>"Cumplida (FT)"</formula>
    </cfRule>
    <cfRule type="cellIs" dxfId="403" priority="17" operator="equal">
      <formula>"Cumplida (DT)"</formula>
    </cfRule>
    <cfRule type="cellIs" dxfId="402" priority="18" operator="equal">
      <formula>"Sin Avance"</formula>
    </cfRule>
  </conditionalFormatting>
  <conditionalFormatting sqref="I14 L14">
    <cfRule type="cellIs" dxfId="401" priority="7" operator="equal">
      <formula>"Vencida"</formula>
    </cfRule>
    <cfRule type="cellIs" dxfId="400" priority="8" operator="equal">
      <formula>"No Cumplida"</formula>
    </cfRule>
    <cfRule type="cellIs" dxfId="399" priority="9" operator="equal">
      <formula>"En Avance"</formula>
    </cfRule>
    <cfRule type="cellIs" dxfId="398" priority="10" operator="equal">
      <formula>"Cumplida (FT)"</formula>
    </cfRule>
    <cfRule type="cellIs" dxfId="397" priority="11" operator="equal">
      <formula>"Cumplida (DT)"</formula>
    </cfRule>
    <cfRule type="cellIs" dxfId="396" priority="12" operator="equal">
      <formula>"Sin Avance"</formula>
    </cfRule>
  </conditionalFormatting>
  <dataValidations count="2">
    <dataValidation type="list" allowBlank="1" showInputMessage="1" showErrorMessage="1" sqref="O128:O129 I120:I123 O15:O18 I24:I27 I29:I30 O118 I64:I67 I72 I81 I93:I103 I105 I107:I112 I114:I116 O105 O107:O112 O114:O116 O13 O120:O123 O20:O22 O24:O27 O29:O30 O35:O46 I128:I129 O64:O67 O72 O81 O93:O103 I48:I52 O48:O52 O54:O56 I54:I56 O58:O62 I58:I62 O74:O79 I74:I79 O83:O85 I83:I85 O87:O88 I87:I88 I118 I35:I46">
      <formula1>Califica</formula1>
    </dataValidation>
    <dataValidation type="list" allowBlank="1" showInputMessage="1" showErrorMessage="1" sqref="U114:U116 U107:U112 U105 U93:U103 U81 U131 U72 U64:U67 U35:U46 U29:U30 U24:U27 U20:U22 I131 U13 U128:U129 U120:U123 O131 U15:U18 U48:U52 U54:U56 U58:U62 U74:U79 U83:U85 U87:U88 U118">
      <formula1>Califica2</formula1>
    </dataValidation>
  </dataValidations>
  <printOptions horizontalCentered="1"/>
  <pageMargins left="0.23622047244094491" right="0.23622047244094491" top="0.74803149606299213" bottom="0.74803149606299213" header="0.31496062992125984" footer="0.31496062992125984"/>
  <pageSetup scale="43" fitToHeight="0" orientation="landscape" r:id="rId3"/>
  <headerFooter>
    <oddHeader xml:space="preserve">&amp;L
</oddHeader>
    <oddFooter>&amp;L&amp;9Aprobó: Yanira Villamil S. - Jefe Oficina de Control Interno 
Revisó: Luis Antonio Guerrero/OCI 
Elaboró: Maritza Beltrán/Yaneth Burgos/Maria Lucerito Achury/Angela Parra/Giovanny Martinez/Emilse Rodríguez/Iván Lerma&amp;R&amp;9&amp;P de &amp;N</oddFooter>
  </headerFooter>
  <rowBreaks count="1" manualBreakCount="1">
    <brk id="22" max="16383" man="1"/>
  </rowBreaks>
  <colBreaks count="1" manualBreakCount="1">
    <brk id="12" max="1048575" man="1"/>
  </colBreaks>
  <legacyDrawing r:id="rId4"/>
  <picture r:id="rId5"/>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
    <pageSetUpPr fitToPage="1"/>
  </sheetPr>
  <dimension ref="A1:AG23"/>
  <sheetViews>
    <sheetView showGridLines="0" topLeftCell="A14" zoomScale="70" zoomScaleNormal="70" zoomScaleSheetLayoutView="80" workbookViewId="0">
      <pane xSplit="15" ySplit="3" topLeftCell="P17" activePane="bottomRight" state="frozen"/>
      <selection activeCell="A14" sqref="A14"/>
      <selection pane="topRight" activeCell="P14" sqref="P14"/>
      <selection pane="bottomLeft" activeCell="A17" sqref="A17"/>
      <selection pane="bottomRight" activeCell="Q20" sqref="Q20"/>
    </sheetView>
  </sheetViews>
  <sheetFormatPr baseColWidth="10" defaultColWidth="0" defaultRowHeight="12.75" zeroHeight="1" x14ac:dyDescent="0.2"/>
  <cols>
    <col min="1" max="2" width="8.85546875" style="201" customWidth="1"/>
    <col min="3" max="3" width="1.140625" style="201" customWidth="1"/>
    <col min="4" max="4" width="18" style="201" customWidth="1"/>
    <col min="5" max="5" width="10.85546875" style="201" customWidth="1"/>
    <col min="6" max="6" width="17.42578125" style="201" customWidth="1"/>
    <col min="7" max="7" width="22" style="201" customWidth="1"/>
    <col min="8" max="9" width="5" style="201" customWidth="1"/>
    <col min="10" max="10" width="8.85546875" style="201" customWidth="1"/>
    <col min="11" max="11" width="5.42578125" style="201" customWidth="1"/>
    <col min="12" max="12" width="6.5703125" style="201" customWidth="1"/>
    <col min="13" max="13" width="6" style="201" customWidth="1"/>
    <col min="14" max="14" width="14.5703125" style="201" customWidth="1"/>
    <col min="15" max="15" width="17" style="201" customWidth="1"/>
    <col min="16" max="16" width="14" style="201" customWidth="1"/>
    <col min="17" max="17" width="12.85546875" style="201" customWidth="1"/>
    <col min="18" max="18" width="17.7109375" style="201" customWidth="1"/>
    <col min="19" max="19" width="14.42578125" style="201" customWidth="1"/>
    <col min="20" max="20" width="48.7109375" style="201" customWidth="1"/>
    <col min="21" max="21" width="1.7109375" style="202" customWidth="1"/>
    <col min="22" max="25" width="17.7109375" style="202" hidden="1" customWidth="1"/>
    <col min="26" max="26" width="52.28515625" style="201" hidden="1" customWidth="1"/>
    <col min="27" max="27" width="1.7109375" style="202" hidden="1" customWidth="1"/>
    <col min="28" max="31" width="17.7109375" style="202" hidden="1" customWidth="1"/>
    <col min="32" max="32" width="52.28515625" style="201" hidden="1" customWidth="1"/>
    <col min="33" max="33" width="9.140625" style="201" customWidth="1"/>
    <col min="34" max="16384" width="9.140625" style="201" hidden="1"/>
  </cols>
  <sheetData>
    <row r="1" spans="1:32" ht="15.95" customHeight="1" thickBot="1" x14ac:dyDescent="0.25">
      <c r="A1" s="620" t="s">
        <v>33</v>
      </c>
      <c r="B1" s="620"/>
      <c r="C1" s="620"/>
      <c r="D1" s="620"/>
      <c r="E1" s="620"/>
      <c r="F1" s="620"/>
      <c r="G1" s="620"/>
      <c r="H1" s="620"/>
      <c r="I1" s="620"/>
      <c r="J1" s="620"/>
      <c r="K1" s="620"/>
      <c r="L1" s="620"/>
      <c r="M1" s="620"/>
      <c r="N1" s="620"/>
      <c r="O1" s="620"/>
      <c r="P1" s="200"/>
      <c r="Q1" s="200"/>
      <c r="R1" s="200"/>
      <c r="S1" s="200"/>
    </row>
    <row r="2" spans="1:32" ht="19.5" customHeight="1" thickBot="1" x14ac:dyDescent="0.25">
      <c r="A2" s="621" t="s">
        <v>43</v>
      </c>
      <c r="B2" s="621"/>
      <c r="C2" s="622" t="s">
        <v>14</v>
      </c>
      <c r="D2" s="622"/>
      <c r="E2" s="622"/>
      <c r="F2" s="622"/>
      <c r="G2" s="622"/>
      <c r="H2" s="622"/>
      <c r="I2" s="203"/>
      <c r="J2" s="203"/>
      <c r="K2" s="203"/>
      <c r="L2" s="203"/>
      <c r="M2" s="203"/>
      <c r="N2" s="203"/>
      <c r="O2" s="203"/>
      <c r="P2" s="203"/>
      <c r="Q2" s="203"/>
      <c r="R2" s="203"/>
      <c r="S2" s="203"/>
    </row>
    <row r="3" spans="1:32" ht="9" customHeight="1" thickBot="1" x14ac:dyDescent="0.25">
      <c r="A3" s="203"/>
      <c r="B3" s="203"/>
      <c r="C3" s="203"/>
      <c r="D3" s="203"/>
      <c r="E3" s="203"/>
      <c r="F3" s="203"/>
      <c r="G3" s="203"/>
      <c r="H3" s="203"/>
      <c r="I3" s="203"/>
      <c r="J3" s="203"/>
      <c r="K3" s="621" t="s">
        <v>42</v>
      </c>
      <c r="L3" s="621"/>
      <c r="M3" s="622" t="s">
        <v>41</v>
      </c>
      <c r="N3" s="622"/>
      <c r="O3" s="622"/>
      <c r="P3" s="204"/>
      <c r="Q3" s="204"/>
      <c r="R3" s="204"/>
      <c r="S3" s="204"/>
    </row>
    <row r="4" spans="1:32" ht="15.95" customHeight="1" thickBot="1" x14ac:dyDescent="0.25">
      <c r="A4" s="621" t="s">
        <v>40</v>
      </c>
      <c r="B4" s="621"/>
      <c r="C4" s="622" t="s">
        <v>39</v>
      </c>
      <c r="D4" s="622"/>
      <c r="E4" s="622"/>
      <c r="F4" s="622"/>
      <c r="G4" s="622"/>
      <c r="H4" s="622"/>
      <c r="I4" s="203"/>
      <c r="J4" s="203"/>
      <c r="K4" s="621"/>
      <c r="L4" s="621"/>
      <c r="M4" s="622"/>
      <c r="N4" s="622"/>
      <c r="O4" s="622"/>
      <c r="P4" s="204"/>
      <c r="Q4" s="204"/>
      <c r="R4" s="204"/>
      <c r="S4" s="204"/>
    </row>
    <row r="5" spans="1:32" ht="9" customHeight="1" thickBot="1" x14ac:dyDescent="0.25">
      <c r="A5" s="621"/>
      <c r="B5" s="621"/>
      <c r="C5" s="622"/>
      <c r="D5" s="622"/>
      <c r="E5" s="622"/>
      <c r="F5" s="622"/>
      <c r="G5" s="622"/>
      <c r="H5" s="622"/>
      <c r="I5" s="203"/>
      <c r="J5" s="203"/>
      <c r="K5" s="203"/>
      <c r="L5" s="203"/>
      <c r="M5" s="203"/>
      <c r="N5" s="203"/>
      <c r="O5" s="203"/>
      <c r="P5" s="203"/>
      <c r="Q5" s="203"/>
      <c r="R5" s="203"/>
      <c r="S5" s="203"/>
    </row>
    <row r="6" spans="1:32" ht="9" customHeight="1" thickBot="1" x14ac:dyDescent="0.25">
      <c r="A6" s="203"/>
      <c r="B6" s="203"/>
      <c r="C6" s="203"/>
      <c r="D6" s="203"/>
      <c r="E6" s="203"/>
      <c r="F6" s="203"/>
      <c r="G6" s="203"/>
      <c r="H6" s="203"/>
      <c r="I6" s="203"/>
      <c r="J6" s="203"/>
      <c r="K6" s="621" t="s">
        <v>38</v>
      </c>
      <c r="L6" s="621"/>
      <c r="M6" s="622">
        <v>2019</v>
      </c>
      <c r="N6" s="622"/>
      <c r="O6" s="622"/>
      <c r="P6" s="204"/>
      <c r="Q6" s="204"/>
      <c r="R6" s="204"/>
      <c r="S6" s="204"/>
    </row>
    <row r="7" spans="1:32" ht="15.95" customHeight="1" thickBot="1" x14ac:dyDescent="0.25">
      <c r="A7" s="621" t="s">
        <v>37</v>
      </c>
      <c r="B7" s="621"/>
      <c r="C7" s="622" t="s">
        <v>36</v>
      </c>
      <c r="D7" s="622"/>
      <c r="E7" s="622"/>
      <c r="F7" s="622"/>
      <c r="G7" s="622"/>
      <c r="H7" s="622"/>
      <c r="I7" s="203"/>
      <c r="J7" s="203"/>
      <c r="K7" s="621"/>
      <c r="L7" s="621"/>
      <c r="M7" s="622"/>
      <c r="N7" s="622"/>
      <c r="O7" s="622"/>
      <c r="P7" s="204"/>
      <c r="Q7" s="204"/>
      <c r="R7" s="204"/>
      <c r="S7" s="204"/>
    </row>
    <row r="8" spans="1:32" ht="6" customHeight="1" thickBot="1" x14ac:dyDescent="0.25">
      <c r="A8" s="621"/>
      <c r="B8" s="621"/>
      <c r="C8" s="622"/>
      <c r="D8" s="622"/>
      <c r="E8" s="622"/>
      <c r="F8" s="622"/>
      <c r="G8" s="622"/>
      <c r="H8" s="622"/>
      <c r="I8" s="203"/>
      <c r="J8" s="203"/>
      <c r="K8" s="203"/>
      <c r="L8" s="203"/>
      <c r="M8" s="203"/>
      <c r="N8" s="203"/>
      <c r="O8" s="203"/>
      <c r="P8" s="203"/>
      <c r="Q8" s="203"/>
      <c r="R8" s="203"/>
      <c r="S8" s="203"/>
    </row>
    <row r="9" spans="1:32" ht="3" customHeight="1" thickBot="1" x14ac:dyDescent="0.25">
      <c r="A9" s="621"/>
      <c r="B9" s="621"/>
      <c r="C9" s="622"/>
      <c r="D9" s="622"/>
      <c r="E9" s="622"/>
      <c r="F9" s="622"/>
      <c r="G9" s="622"/>
      <c r="H9" s="622"/>
      <c r="I9" s="203"/>
      <c r="J9" s="203"/>
      <c r="K9" s="620" t="s">
        <v>33</v>
      </c>
      <c r="L9" s="620"/>
      <c r="M9" s="620"/>
      <c r="N9" s="620"/>
      <c r="O9" s="620"/>
      <c r="P9" s="200"/>
      <c r="Q9" s="200"/>
      <c r="R9" s="200"/>
      <c r="S9" s="200"/>
    </row>
    <row r="10" spans="1:32" ht="11.1" customHeight="1" thickBot="1" x14ac:dyDescent="0.25">
      <c r="A10" s="203"/>
      <c r="B10" s="203"/>
      <c r="C10" s="203"/>
      <c r="D10" s="203"/>
      <c r="E10" s="203"/>
      <c r="F10" s="203"/>
      <c r="G10" s="203"/>
      <c r="H10" s="203"/>
      <c r="I10" s="203"/>
      <c r="J10" s="203"/>
      <c r="K10" s="620"/>
      <c r="L10" s="620"/>
      <c r="M10" s="620"/>
      <c r="N10" s="620"/>
      <c r="O10" s="620"/>
      <c r="P10" s="200"/>
      <c r="Q10" s="200"/>
      <c r="R10" s="200"/>
      <c r="S10" s="200"/>
    </row>
    <row r="11" spans="1:32" ht="6" customHeight="1" thickBot="1" x14ac:dyDescent="0.25">
      <c r="A11" s="621" t="s">
        <v>35</v>
      </c>
      <c r="B11" s="621"/>
      <c r="C11" s="622" t="s">
        <v>34</v>
      </c>
      <c r="D11" s="622"/>
      <c r="E11" s="622"/>
      <c r="F11" s="622"/>
      <c r="G11" s="622"/>
      <c r="H11" s="622"/>
      <c r="I11" s="203"/>
      <c r="J11" s="203"/>
      <c r="K11" s="620"/>
      <c r="L11" s="620"/>
      <c r="M11" s="620"/>
      <c r="N11" s="620"/>
      <c r="O11" s="620"/>
      <c r="P11" s="200"/>
      <c r="Q11" s="200"/>
      <c r="R11" s="200"/>
      <c r="S11" s="200"/>
    </row>
    <row r="12" spans="1:32" ht="9.75" customHeight="1" thickBot="1" x14ac:dyDescent="0.25">
      <c r="A12" s="621"/>
      <c r="B12" s="621"/>
      <c r="C12" s="622"/>
      <c r="D12" s="622"/>
      <c r="E12" s="622"/>
      <c r="F12" s="622"/>
      <c r="G12" s="622"/>
      <c r="H12" s="622"/>
      <c r="I12" s="203"/>
      <c r="J12" s="203"/>
      <c r="K12" s="203"/>
      <c r="L12" s="203"/>
      <c r="M12" s="203"/>
      <c r="N12" s="203"/>
      <c r="O12" s="203"/>
      <c r="P12" s="203"/>
      <c r="Q12" s="203"/>
      <c r="R12" s="203"/>
      <c r="S12" s="203"/>
    </row>
    <row r="13" spans="1:32" ht="20.100000000000001" customHeight="1" thickBot="1" x14ac:dyDescent="0.25">
      <c r="A13" s="620" t="s">
        <v>33</v>
      </c>
      <c r="B13" s="620"/>
      <c r="C13" s="620"/>
      <c r="D13" s="620"/>
      <c r="E13" s="620"/>
      <c r="F13" s="620"/>
      <c r="G13" s="620"/>
      <c r="H13" s="620"/>
      <c r="I13" s="620"/>
      <c r="J13" s="620"/>
      <c r="K13" s="620"/>
      <c r="L13" s="620"/>
      <c r="M13" s="620"/>
      <c r="N13" s="620"/>
      <c r="O13" s="620"/>
      <c r="P13" s="200"/>
      <c r="Q13" s="200"/>
      <c r="R13" s="200"/>
      <c r="S13" s="200"/>
    </row>
    <row r="14" spans="1:32" ht="42" customHeight="1" thickBot="1" x14ac:dyDescent="0.25">
      <c r="A14" s="625" t="s">
        <v>32</v>
      </c>
      <c r="B14" s="625"/>
      <c r="C14" s="625"/>
      <c r="D14" s="625"/>
      <c r="E14" s="625"/>
      <c r="F14" s="625" t="s">
        <v>107</v>
      </c>
      <c r="G14" s="625"/>
      <c r="H14" s="625"/>
      <c r="I14" s="625"/>
      <c r="J14" s="625"/>
      <c r="K14" s="625"/>
      <c r="L14" s="625" t="s">
        <v>31</v>
      </c>
      <c r="M14" s="625"/>
      <c r="N14" s="625"/>
      <c r="O14" s="625"/>
      <c r="P14" s="630" t="s">
        <v>130</v>
      </c>
      <c r="Q14" s="627"/>
      <c r="R14" s="205">
        <v>43585</v>
      </c>
      <c r="S14" s="628" t="s">
        <v>125</v>
      </c>
      <c r="T14" s="623" t="s">
        <v>534</v>
      </c>
      <c r="U14" s="206"/>
      <c r="V14" s="626" t="s">
        <v>130</v>
      </c>
      <c r="W14" s="627"/>
      <c r="X14" s="205">
        <v>43708</v>
      </c>
      <c r="Y14" s="628" t="s">
        <v>125</v>
      </c>
      <c r="Z14" s="623" t="s">
        <v>533</v>
      </c>
      <c r="AA14" s="206"/>
      <c r="AB14" s="626" t="s">
        <v>130</v>
      </c>
      <c r="AC14" s="627"/>
      <c r="AD14" s="205">
        <v>43830</v>
      </c>
      <c r="AE14" s="628" t="s">
        <v>125</v>
      </c>
      <c r="AF14" s="623" t="s">
        <v>162</v>
      </c>
    </row>
    <row r="15" spans="1:32" ht="70.5" customHeight="1" thickBot="1" x14ac:dyDescent="0.25">
      <c r="A15" s="219" t="s">
        <v>30</v>
      </c>
      <c r="B15" s="625" t="s">
        <v>29</v>
      </c>
      <c r="C15" s="625"/>
      <c r="D15" s="219" t="s">
        <v>28</v>
      </c>
      <c r="E15" s="219" t="s">
        <v>27</v>
      </c>
      <c r="F15" s="219" t="s">
        <v>26</v>
      </c>
      <c r="G15" s="219" t="s">
        <v>25</v>
      </c>
      <c r="H15" s="625" t="s">
        <v>24</v>
      </c>
      <c r="I15" s="625"/>
      <c r="J15" s="625" t="s">
        <v>23</v>
      </c>
      <c r="K15" s="625"/>
      <c r="L15" s="625" t="s">
        <v>636</v>
      </c>
      <c r="M15" s="625"/>
      <c r="N15" s="219" t="s">
        <v>108</v>
      </c>
      <c r="O15" s="219" t="s">
        <v>15</v>
      </c>
      <c r="P15" s="217" t="s">
        <v>76</v>
      </c>
      <c r="Q15" s="207" t="s">
        <v>77</v>
      </c>
      <c r="R15" s="207" t="s">
        <v>124</v>
      </c>
      <c r="S15" s="629"/>
      <c r="T15" s="624"/>
      <c r="U15" s="208"/>
      <c r="V15" s="207" t="s">
        <v>76</v>
      </c>
      <c r="W15" s="207" t="s">
        <v>77</v>
      </c>
      <c r="X15" s="207" t="s">
        <v>124</v>
      </c>
      <c r="Y15" s="629"/>
      <c r="Z15" s="624"/>
      <c r="AA15" s="208"/>
      <c r="AB15" s="207" t="s">
        <v>76</v>
      </c>
      <c r="AC15" s="207" t="s">
        <v>77</v>
      </c>
      <c r="AD15" s="207" t="s">
        <v>124</v>
      </c>
      <c r="AE15" s="629"/>
      <c r="AF15" s="624"/>
    </row>
    <row r="16" spans="1:32" ht="39.950000000000003" customHeight="1" thickBot="1" x14ac:dyDescent="0.25">
      <c r="A16" s="633"/>
      <c r="B16" s="633"/>
      <c r="C16" s="633"/>
      <c r="D16" s="633"/>
      <c r="E16" s="633"/>
      <c r="F16" s="633"/>
      <c r="G16" s="633"/>
      <c r="H16" s="633"/>
      <c r="I16" s="633"/>
      <c r="J16" s="633"/>
      <c r="K16" s="633"/>
      <c r="L16" s="633"/>
      <c r="M16" s="633"/>
      <c r="N16" s="633"/>
      <c r="O16" s="633"/>
      <c r="P16" s="218">
        <f>+COUNTIF(P17:P17,"&lt;&gt;"&amp;"")</f>
        <v>0</v>
      </c>
      <c r="Q16" s="209">
        <f>+COUNTIF(Q17:Q17,"Cumplida "&amp;"*")</f>
        <v>0</v>
      </c>
      <c r="R16" s="210" t="str">
        <f>IFERROR(+Q16/P16,"No se programaron actividades relacionadas con este objetivo")</f>
        <v>No se programaron actividades relacionadas con este objetivo</v>
      </c>
      <c r="S16" s="209"/>
      <c r="T16" s="211"/>
      <c r="U16" s="212"/>
      <c r="V16" s="209">
        <f>+COUNTIF(V17:V17,"&lt;&gt;"&amp;"")</f>
        <v>0</v>
      </c>
      <c r="W16" s="209">
        <f>+COUNTIF(W17:W17,"Cumplida "&amp;"*")</f>
        <v>0</v>
      </c>
      <c r="X16" s="210" t="str">
        <f>IFERROR(+W16/V16,"No se programaron actividades relacionadas con este objetivo")</f>
        <v>No se programaron actividades relacionadas con este objetivo</v>
      </c>
      <c r="Y16" s="209"/>
      <c r="Z16" s="211"/>
      <c r="AA16" s="212"/>
      <c r="AB16" s="209">
        <f>+COUNTIF(AB17:AB17,"&lt;&gt;"&amp;"")</f>
        <v>0</v>
      </c>
      <c r="AC16" s="209">
        <f>+COUNTIF(AC17:AC17,"Cumplida "&amp;"*")</f>
        <v>0</v>
      </c>
      <c r="AD16" s="210" t="str">
        <f>IFERROR(+AC16/AB16,"No se programaron actividades relacionadas con este objetivo")</f>
        <v>No se programaron actividades relacionadas con este objetivo</v>
      </c>
      <c r="AE16" s="209"/>
      <c r="AF16" s="211"/>
    </row>
    <row r="17" spans="1:32" ht="297.75" customHeight="1" thickBot="1" x14ac:dyDescent="0.25">
      <c r="A17" s="527" t="s">
        <v>142</v>
      </c>
      <c r="B17" s="631">
        <v>3104</v>
      </c>
      <c r="C17" s="631"/>
      <c r="D17" s="528" t="s">
        <v>535</v>
      </c>
      <c r="E17" s="528" t="s">
        <v>141</v>
      </c>
      <c r="F17" s="528" t="s">
        <v>536</v>
      </c>
      <c r="G17" s="528" t="s">
        <v>638</v>
      </c>
      <c r="H17" s="631" t="s">
        <v>537</v>
      </c>
      <c r="I17" s="631"/>
      <c r="J17" s="631" t="s">
        <v>538</v>
      </c>
      <c r="K17" s="631"/>
      <c r="L17" s="632">
        <v>43480</v>
      </c>
      <c r="M17" s="631"/>
      <c r="N17" s="529">
        <v>43826</v>
      </c>
      <c r="O17" s="530" t="s">
        <v>639</v>
      </c>
      <c r="P17" s="220"/>
      <c r="Q17" s="221" t="s">
        <v>121</v>
      </c>
      <c r="R17" s="222"/>
      <c r="S17" s="222" t="s">
        <v>632</v>
      </c>
      <c r="T17" s="223" t="s">
        <v>703</v>
      </c>
      <c r="U17" s="213"/>
      <c r="V17" s="199"/>
      <c r="W17" s="214"/>
      <c r="X17" s="199"/>
      <c r="Y17" s="199"/>
      <c r="Z17" s="215"/>
      <c r="AA17" s="213"/>
      <c r="AB17" s="199"/>
      <c r="AC17" s="214"/>
      <c r="AD17" s="199"/>
      <c r="AE17" s="199"/>
      <c r="AF17" s="216"/>
    </row>
    <row r="18" spans="1:32" ht="200.25" customHeight="1" thickBot="1" x14ac:dyDescent="0.25">
      <c r="A18" s="531" t="s">
        <v>142</v>
      </c>
      <c r="B18" s="634">
        <v>59131</v>
      </c>
      <c r="C18" s="634"/>
      <c r="D18" s="532" t="s">
        <v>539</v>
      </c>
      <c r="E18" s="532" t="s">
        <v>141</v>
      </c>
      <c r="F18" s="532" t="s">
        <v>536</v>
      </c>
      <c r="G18" s="532" t="s">
        <v>540</v>
      </c>
      <c r="H18" s="634" t="s">
        <v>537</v>
      </c>
      <c r="I18" s="634"/>
      <c r="J18" s="634" t="s">
        <v>538</v>
      </c>
      <c r="K18" s="634"/>
      <c r="L18" s="635">
        <v>43480</v>
      </c>
      <c r="M18" s="634"/>
      <c r="N18" s="533">
        <v>43826</v>
      </c>
      <c r="O18" s="534" t="s">
        <v>639</v>
      </c>
      <c r="P18" s="224"/>
      <c r="Q18" s="225" t="s">
        <v>161</v>
      </c>
      <c r="R18" s="226"/>
      <c r="S18" s="226" t="s">
        <v>632</v>
      </c>
      <c r="T18" s="227" t="s">
        <v>704</v>
      </c>
      <c r="U18" s="213"/>
      <c r="V18" s="199"/>
      <c r="W18" s="214"/>
      <c r="X18" s="199"/>
      <c r="Y18" s="199"/>
      <c r="Z18" s="215"/>
      <c r="AA18" s="213"/>
      <c r="AB18" s="199"/>
      <c r="AC18" s="214"/>
      <c r="AD18" s="199"/>
      <c r="AE18" s="199"/>
      <c r="AF18" s="216"/>
    </row>
    <row r="19" spans="1:32" ht="297.75" customHeight="1" thickBot="1" x14ac:dyDescent="0.25">
      <c r="A19" s="535" t="s">
        <v>142</v>
      </c>
      <c r="B19" s="636">
        <v>59144</v>
      </c>
      <c r="C19" s="636"/>
      <c r="D19" s="536" t="s">
        <v>541</v>
      </c>
      <c r="E19" s="536" t="s">
        <v>141</v>
      </c>
      <c r="F19" s="536" t="s">
        <v>536</v>
      </c>
      <c r="G19" s="536" t="s">
        <v>542</v>
      </c>
      <c r="H19" s="636" t="s">
        <v>537</v>
      </c>
      <c r="I19" s="636"/>
      <c r="J19" s="636" t="s">
        <v>538</v>
      </c>
      <c r="K19" s="636"/>
      <c r="L19" s="637">
        <v>43480</v>
      </c>
      <c r="M19" s="636"/>
      <c r="N19" s="537">
        <v>43826</v>
      </c>
      <c r="O19" s="538" t="s">
        <v>639</v>
      </c>
      <c r="P19" s="228"/>
      <c r="Q19" s="229" t="s">
        <v>161</v>
      </c>
      <c r="R19" s="230"/>
      <c r="S19" s="230" t="s">
        <v>632</v>
      </c>
      <c r="T19" s="388" t="s">
        <v>637</v>
      </c>
      <c r="U19" s="213"/>
      <c r="V19" s="199"/>
      <c r="W19" s="214"/>
      <c r="X19" s="199"/>
      <c r="Y19" s="199"/>
      <c r="Z19" s="215"/>
      <c r="AA19" s="213"/>
      <c r="AB19" s="199"/>
      <c r="AC19" s="214"/>
      <c r="AD19" s="199"/>
      <c r="AE19" s="199"/>
      <c r="AF19" s="216"/>
    </row>
    <row r="20" spans="1:32" x14ac:dyDescent="0.2"/>
    <row r="21" spans="1:32" x14ac:dyDescent="0.2"/>
    <row r="22" spans="1:32" x14ac:dyDescent="0.2"/>
    <row r="23" spans="1:32" x14ac:dyDescent="0.2"/>
  </sheetData>
  <customSheetViews>
    <customSheetView guid="{A18BB86E-DB44-47F1-B842-D73307AB453F}" scale="70" fitToPage="1" hiddenRows="1" hiddenColumns="1" topLeftCell="M4">
      <selection activeCell="T20" sqref="T20"/>
      <rowBreaks count="1" manualBreakCount="1">
        <brk id="46" max="16383" man="1"/>
      </rowBreaks>
      <pageMargins left="0.23622047244094491" right="0.23622047244094491" top="0.74803149606299213" bottom="0.74803149606299213" header="0.31496062992125984" footer="0.31496062992125984"/>
      <printOptions horizontalCentered="1"/>
      <pageSetup scale="23" fitToHeight="0" orientation="landscape" r:id="rId1"/>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 guid="{13CE4E0B-6D7C-47AC-BA40-02AD9E229BD1}" scale="70" fitToPage="1" hiddenRows="1" hiddenColumns="1" topLeftCell="F4">
      <selection activeCell="Q17" sqref="Q17"/>
      <rowBreaks count="1" manualBreakCount="1">
        <brk id="46" max="16383" man="1"/>
      </rowBreaks>
      <pageMargins left="0.23622047244094491" right="0.23622047244094491" top="0.74803149606299213" bottom="0.74803149606299213" header="0.31496062992125984" footer="0.31496062992125984"/>
      <printOptions horizontalCentered="1"/>
      <pageSetup scale="23" fitToHeight="0" orientation="landscape" r:id="rId2"/>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s>
  <mergeCells count="44">
    <mergeCell ref="B18:C18"/>
    <mergeCell ref="H18:I18"/>
    <mergeCell ref="J18:K18"/>
    <mergeCell ref="L18:M18"/>
    <mergeCell ref="B19:C19"/>
    <mergeCell ref="H19:I19"/>
    <mergeCell ref="J19:K19"/>
    <mergeCell ref="L19:M19"/>
    <mergeCell ref="B17:C17"/>
    <mergeCell ref="H17:I17"/>
    <mergeCell ref="J17:K17"/>
    <mergeCell ref="L17:M17"/>
    <mergeCell ref="A13:O13"/>
    <mergeCell ref="A14:E14"/>
    <mergeCell ref="F14:K14"/>
    <mergeCell ref="L14:O14"/>
    <mergeCell ref="A16:O16"/>
    <mergeCell ref="T14:T15"/>
    <mergeCell ref="AF14:AF15"/>
    <mergeCell ref="B15:C15"/>
    <mergeCell ref="H15:I15"/>
    <mergeCell ref="J15:K15"/>
    <mergeCell ref="L15:M15"/>
    <mergeCell ref="Z14:Z15"/>
    <mergeCell ref="AB14:AC14"/>
    <mergeCell ref="AE14:AE15"/>
    <mergeCell ref="S14:S15"/>
    <mergeCell ref="P14:Q14"/>
    <mergeCell ref="V14:W14"/>
    <mergeCell ref="Y14:Y15"/>
    <mergeCell ref="K6:L7"/>
    <mergeCell ref="M6:O7"/>
    <mergeCell ref="A7:B9"/>
    <mergeCell ref="C7:H9"/>
    <mergeCell ref="K9:O11"/>
    <mergeCell ref="A11:B12"/>
    <mergeCell ref="C11:H12"/>
    <mergeCell ref="A1:O1"/>
    <mergeCell ref="A2:B2"/>
    <mergeCell ref="C2:H2"/>
    <mergeCell ref="K3:L4"/>
    <mergeCell ref="M3:O4"/>
    <mergeCell ref="A4:B5"/>
    <mergeCell ref="C4:H5"/>
  </mergeCells>
  <conditionalFormatting sqref="AC17">
    <cfRule type="cellIs" dxfId="395" priority="73" operator="equal">
      <formula>"Vencida"</formula>
    </cfRule>
    <cfRule type="cellIs" dxfId="394" priority="74" operator="equal">
      <formula>"No Cumplida"</formula>
    </cfRule>
    <cfRule type="cellIs" dxfId="393" priority="75" operator="equal">
      <formula>"En Avance"</formula>
    </cfRule>
    <cfRule type="cellIs" dxfId="392" priority="76" operator="equal">
      <formula>"Cumplida (FT)"</formula>
    </cfRule>
    <cfRule type="cellIs" dxfId="391" priority="77" operator="equal">
      <formula>"Cumplida (DT)"</formula>
    </cfRule>
    <cfRule type="cellIs" dxfId="390" priority="78" operator="equal">
      <formula>"Sin Avance"</formula>
    </cfRule>
  </conditionalFormatting>
  <conditionalFormatting sqref="AC18:AC19">
    <cfRule type="cellIs" dxfId="389" priority="25" operator="equal">
      <formula>"Vencida"</formula>
    </cfRule>
    <cfRule type="cellIs" dxfId="388" priority="26" operator="equal">
      <formula>"No Cumplida"</formula>
    </cfRule>
    <cfRule type="cellIs" dxfId="387" priority="27" operator="equal">
      <formula>"En Avance"</formula>
    </cfRule>
    <cfRule type="cellIs" dxfId="386" priority="28" operator="equal">
      <formula>"Cumplida (FT)"</formula>
    </cfRule>
    <cfRule type="cellIs" dxfId="385" priority="29" operator="equal">
      <formula>"Cumplida (DT)"</formula>
    </cfRule>
    <cfRule type="cellIs" dxfId="384" priority="30" operator="equal">
      <formula>"Sin Avance"</formula>
    </cfRule>
  </conditionalFormatting>
  <conditionalFormatting sqref="W17">
    <cfRule type="cellIs" dxfId="383" priority="31" operator="equal">
      <formula>"Vencida"</formula>
    </cfRule>
    <cfRule type="cellIs" dxfId="382" priority="32" operator="equal">
      <formula>"No Cumplida"</formula>
    </cfRule>
    <cfRule type="cellIs" dxfId="381" priority="33" operator="equal">
      <formula>"En Avance"</formula>
    </cfRule>
    <cfRule type="cellIs" dxfId="380" priority="34" operator="equal">
      <formula>"Cumplida (FT)"</formula>
    </cfRule>
    <cfRule type="cellIs" dxfId="379" priority="35" operator="equal">
      <formula>"Cumplida (DT)"</formula>
    </cfRule>
    <cfRule type="cellIs" dxfId="378" priority="36" operator="equal">
      <formula>"Sin Avance"</formula>
    </cfRule>
  </conditionalFormatting>
  <conditionalFormatting sqref="Q17">
    <cfRule type="cellIs" dxfId="377" priority="7" operator="equal">
      <formula>"Vencida"</formula>
    </cfRule>
    <cfRule type="cellIs" dxfId="376" priority="8" operator="equal">
      <formula>"No Cumplida"</formula>
    </cfRule>
    <cfRule type="cellIs" dxfId="375" priority="9" operator="equal">
      <formula>"En Avance"</formula>
    </cfRule>
    <cfRule type="cellIs" dxfId="374" priority="10" operator="equal">
      <formula>"Cumplida (FT)"</formula>
    </cfRule>
    <cfRule type="cellIs" dxfId="373" priority="11" operator="equal">
      <formula>"Cumplida (DT)"</formula>
    </cfRule>
    <cfRule type="cellIs" dxfId="372" priority="12" operator="equal">
      <formula>"Sin Avance"</formula>
    </cfRule>
  </conditionalFormatting>
  <conditionalFormatting sqref="W18:W19">
    <cfRule type="cellIs" dxfId="371" priority="13" operator="equal">
      <formula>"Vencida"</formula>
    </cfRule>
    <cfRule type="cellIs" dxfId="370" priority="14" operator="equal">
      <formula>"No Cumplida"</formula>
    </cfRule>
    <cfRule type="cellIs" dxfId="369" priority="15" operator="equal">
      <formula>"En Avance"</formula>
    </cfRule>
    <cfRule type="cellIs" dxfId="368" priority="16" operator="equal">
      <formula>"Cumplida (FT)"</formula>
    </cfRule>
    <cfRule type="cellIs" dxfId="367" priority="17" operator="equal">
      <formula>"Cumplida (DT)"</formula>
    </cfRule>
    <cfRule type="cellIs" dxfId="366" priority="18" operator="equal">
      <formula>"Sin Avance"</formula>
    </cfRule>
  </conditionalFormatting>
  <conditionalFormatting sqref="Q18:Q19">
    <cfRule type="cellIs" dxfId="365" priority="1" operator="equal">
      <formula>"Vencida"</formula>
    </cfRule>
    <cfRule type="cellIs" dxfId="364" priority="2" operator="equal">
      <formula>"No Cumplida"</formula>
    </cfRule>
    <cfRule type="cellIs" dxfId="363" priority="3" operator="equal">
      <formula>"En Avance"</formula>
    </cfRule>
    <cfRule type="cellIs" dxfId="362" priority="4" operator="equal">
      <formula>"Cumplida (FT)"</formula>
    </cfRule>
    <cfRule type="cellIs" dxfId="361" priority="5" operator="equal">
      <formula>"Cumplida (DT)"</formula>
    </cfRule>
    <cfRule type="cellIs" dxfId="360" priority="6" operator="equal">
      <formula>"Sin Avance"</formula>
    </cfRule>
  </conditionalFormatting>
  <dataValidations count="2">
    <dataValidation type="list" allowBlank="1" showInputMessage="1" showErrorMessage="1" sqref="AC17:AC19 W17:W19">
      <formula1>Califica</formula1>
    </dataValidation>
    <dataValidation type="list" allowBlank="1" showInputMessage="1" showErrorMessage="1" sqref="Q17:Q19">
      <formula1>bvxbv</formula1>
    </dataValidation>
  </dataValidations>
  <printOptions horizontalCentered="1"/>
  <pageMargins left="0.23622047244094491" right="0.23622047244094491" top="0.74803149606299213" bottom="0.74803149606299213" header="0.31496062992125984" footer="0.31496062992125984"/>
  <pageSetup scale="50" fitToHeight="0" orientation="landscape" r:id="rId3"/>
  <headerFooter>
    <oddHeader xml:space="preserve">&amp;L
</oddHeader>
    <oddFooter>&amp;L&amp;9Aprobó: Yanira Villamil S. - Jefe Oficina de Control Interno 
Revisó: Luis Antonio Guerrero/OCI 
Elaboró: Maritza Beltran&amp;R&amp;9&amp;P de &amp;N</oddFooter>
  </headerFooter>
  <rowBreaks count="1" manualBreakCount="1">
    <brk id="44" max="16383" man="1"/>
  </rowBreaks>
  <legacyDrawing r:id="rId4"/>
  <picture r:id="rId5"/>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
    <tabColor rgb="FF92D050"/>
  </sheetPr>
  <dimension ref="A1:AL23"/>
  <sheetViews>
    <sheetView zoomScale="70" zoomScaleNormal="70" zoomScaleSheetLayoutView="55" workbookViewId="0">
      <selection activeCell="A5" sqref="A5:A6"/>
    </sheetView>
  </sheetViews>
  <sheetFormatPr baseColWidth="10" defaultColWidth="11.42578125" defaultRowHeight="12.75" x14ac:dyDescent="0.2"/>
  <cols>
    <col min="1" max="1" width="23" style="368" customWidth="1"/>
    <col min="2" max="2" width="41.7109375" style="368" customWidth="1"/>
    <col min="3" max="3" width="52.42578125" style="368" customWidth="1"/>
    <col min="4" max="4" width="27.7109375" style="368" customWidth="1"/>
    <col min="5" max="5" width="13.85546875" style="368" customWidth="1"/>
    <col min="6" max="6" width="35.140625" style="368" customWidth="1"/>
    <col min="7" max="7" width="38" style="368" customWidth="1"/>
    <col min="8" max="8" width="26.42578125" style="368" customWidth="1"/>
    <col min="9" max="9" width="15" style="368" customWidth="1"/>
    <col min="10" max="10" width="17.5703125" style="368" customWidth="1"/>
    <col min="11" max="11" width="18.5703125" style="368" customWidth="1"/>
    <col min="12" max="12" width="26.42578125" style="368" customWidth="1"/>
    <col min="13" max="13" width="21.42578125" style="368" customWidth="1"/>
    <col min="14" max="14" width="26.7109375" style="368" customWidth="1"/>
    <col min="15" max="15" width="40.85546875" style="368" customWidth="1"/>
    <col min="16" max="16" width="24.140625" style="368" customWidth="1"/>
    <col min="17" max="17" width="27.7109375" style="381" customWidth="1"/>
    <col min="18" max="18" width="30.28515625" style="368" customWidth="1"/>
    <col min="19" max="19" width="57.42578125" style="368" customWidth="1"/>
    <col min="20" max="20" width="17.42578125" style="368" customWidth="1"/>
    <col min="21" max="21" width="23.42578125" style="368" customWidth="1"/>
    <col min="22" max="22" width="36.5703125" style="368" customWidth="1"/>
    <col min="23" max="23" width="36.28515625" style="368" customWidth="1"/>
    <col min="24" max="24" width="10" style="368" hidden="1" customWidth="1"/>
    <col min="25" max="25" width="12.5703125" style="382" hidden="1" customWidth="1"/>
    <col min="26" max="26" width="10.5703125" style="368" hidden="1" customWidth="1"/>
    <col min="27" max="27" width="8.42578125" style="383" hidden="1" customWidth="1"/>
    <col min="28" max="29" width="9.42578125" style="383" hidden="1" customWidth="1"/>
    <col min="30" max="30" width="8.7109375" style="368" hidden="1" customWidth="1"/>
    <col min="31" max="31" width="12.140625" style="368" hidden="1" customWidth="1"/>
    <col min="32" max="32" width="8" style="368" hidden="1" customWidth="1"/>
    <col min="33" max="33" width="12.5703125" style="383" hidden="1" customWidth="1"/>
    <col min="34" max="34" width="8.140625" style="368" hidden="1" customWidth="1"/>
    <col min="35" max="35" width="15.42578125" style="368" hidden="1" customWidth="1"/>
    <col min="36" max="36" width="146.85546875" style="368" customWidth="1"/>
    <col min="37" max="38" width="27.28515625" style="368" hidden="1" customWidth="1"/>
    <col min="39" max="16384" width="11.42578125" style="368"/>
  </cols>
  <sheetData>
    <row r="1" spans="1:38" s="354" customFormat="1" ht="41.25" customHeight="1" x14ac:dyDescent="0.2">
      <c r="A1" s="638"/>
      <c r="B1" s="639" t="s">
        <v>767</v>
      </c>
      <c r="C1" s="640"/>
      <c r="D1" s="640"/>
      <c r="E1" s="640"/>
      <c r="F1" s="640"/>
      <c r="G1" s="640"/>
      <c r="H1" s="640"/>
      <c r="I1" s="640"/>
      <c r="J1" s="640"/>
      <c r="K1" s="640"/>
      <c r="L1" s="640"/>
      <c r="M1" s="640"/>
      <c r="N1" s="640"/>
      <c r="O1" s="640"/>
      <c r="P1" s="640"/>
      <c r="Q1" s="640"/>
      <c r="R1" s="640"/>
      <c r="S1" s="640"/>
      <c r="T1" s="640"/>
      <c r="U1" s="640"/>
      <c r="V1" s="640"/>
      <c r="W1" s="640"/>
      <c r="X1" s="640"/>
      <c r="Y1" s="640"/>
      <c r="Z1" s="640"/>
      <c r="AA1" s="640"/>
      <c r="AB1" s="640"/>
      <c r="AC1" s="640"/>
      <c r="AD1" s="640"/>
      <c r="AE1" s="640"/>
      <c r="AF1" s="643" t="s">
        <v>385</v>
      </c>
      <c r="AG1" s="643"/>
      <c r="AH1" s="644">
        <v>43496</v>
      </c>
      <c r="AI1" s="643"/>
    </row>
    <row r="2" spans="1:38" s="354" customFormat="1" ht="12" customHeight="1" x14ac:dyDescent="0.2">
      <c r="A2" s="638"/>
      <c r="B2" s="639"/>
      <c r="C2" s="640"/>
      <c r="D2" s="640"/>
      <c r="E2" s="640"/>
      <c r="F2" s="640"/>
      <c r="G2" s="640"/>
      <c r="H2" s="640"/>
      <c r="I2" s="640"/>
      <c r="J2" s="640"/>
      <c r="K2" s="640"/>
      <c r="L2" s="640"/>
      <c r="M2" s="640"/>
      <c r="N2" s="640"/>
      <c r="O2" s="640"/>
      <c r="P2" s="640"/>
      <c r="Q2" s="640"/>
      <c r="R2" s="640"/>
      <c r="S2" s="640"/>
      <c r="T2" s="640"/>
      <c r="U2" s="640"/>
      <c r="V2" s="640"/>
      <c r="W2" s="640"/>
      <c r="X2" s="640"/>
      <c r="Y2" s="640"/>
      <c r="Z2" s="640"/>
      <c r="AA2" s="640"/>
      <c r="AB2" s="640"/>
      <c r="AC2" s="640"/>
      <c r="AD2" s="640"/>
      <c r="AE2" s="640"/>
      <c r="AF2" s="643" t="s">
        <v>386</v>
      </c>
      <c r="AG2" s="643"/>
      <c r="AH2" s="645" t="s">
        <v>387</v>
      </c>
      <c r="AI2" s="645"/>
    </row>
    <row r="3" spans="1:38" s="354" customFormat="1" ht="37.5" customHeight="1" x14ac:dyDescent="0.2">
      <c r="A3" s="638"/>
      <c r="B3" s="641"/>
      <c r="C3" s="642"/>
      <c r="D3" s="642"/>
      <c r="E3" s="642"/>
      <c r="F3" s="642"/>
      <c r="G3" s="642"/>
      <c r="H3" s="642"/>
      <c r="I3" s="642"/>
      <c r="J3" s="642"/>
      <c r="K3" s="642"/>
      <c r="L3" s="642"/>
      <c r="M3" s="642"/>
      <c r="N3" s="642"/>
      <c r="O3" s="642"/>
      <c r="P3" s="642"/>
      <c r="Q3" s="642"/>
      <c r="R3" s="642"/>
      <c r="S3" s="642"/>
      <c r="T3" s="642"/>
      <c r="U3" s="642"/>
      <c r="V3" s="642"/>
      <c r="W3" s="642"/>
      <c r="X3" s="642"/>
      <c r="Y3" s="642"/>
      <c r="Z3" s="642"/>
      <c r="AA3" s="642"/>
      <c r="AB3" s="642"/>
      <c r="AC3" s="642"/>
      <c r="AD3" s="642"/>
      <c r="AE3" s="642"/>
      <c r="AF3" s="646" t="s">
        <v>388</v>
      </c>
      <c r="AG3" s="646"/>
      <c r="AH3" s="646"/>
      <c r="AI3" s="646"/>
    </row>
    <row r="4" spans="1:38" s="355" customFormat="1" ht="21" customHeight="1" x14ac:dyDescent="0.25">
      <c r="A4" s="656" t="s">
        <v>322</v>
      </c>
      <c r="B4" s="656"/>
      <c r="C4" s="656"/>
      <c r="D4" s="656"/>
      <c r="E4" s="656"/>
      <c r="F4" s="656"/>
      <c r="G4" s="656"/>
      <c r="H4" s="656"/>
      <c r="I4" s="656"/>
      <c r="J4" s="656"/>
      <c r="K4" s="656"/>
      <c r="L4" s="657" t="s">
        <v>321</v>
      </c>
      <c r="M4" s="657"/>
      <c r="N4" s="657"/>
      <c r="O4" s="658" t="s">
        <v>320</v>
      </c>
      <c r="P4" s="658"/>
      <c r="Q4" s="658"/>
      <c r="R4" s="659" t="s">
        <v>319</v>
      </c>
      <c r="S4" s="659"/>
      <c r="T4" s="659"/>
      <c r="U4" s="659"/>
      <c r="V4" s="659"/>
      <c r="W4" s="659"/>
      <c r="X4" s="649" t="s">
        <v>389</v>
      </c>
      <c r="Y4" s="649"/>
      <c r="Z4" s="649"/>
      <c r="AA4" s="649"/>
      <c r="AB4" s="649"/>
      <c r="AC4" s="649"/>
      <c r="AD4" s="649"/>
      <c r="AE4" s="649"/>
      <c r="AF4" s="649"/>
      <c r="AG4" s="649"/>
      <c r="AH4" s="649"/>
      <c r="AI4" s="649"/>
      <c r="AJ4" s="648" t="s">
        <v>372</v>
      </c>
      <c r="AK4" s="648" t="s">
        <v>380</v>
      </c>
      <c r="AL4" s="648" t="s">
        <v>384</v>
      </c>
    </row>
    <row r="5" spans="1:38" s="355" customFormat="1" ht="31.5" customHeight="1" x14ac:dyDescent="0.25">
      <c r="A5" s="656" t="s">
        <v>318</v>
      </c>
      <c r="B5" s="656" t="s">
        <v>317</v>
      </c>
      <c r="C5" s="656" t="s">
        <v>316</v>
      </c>
      <c r="D5" s="656" t="s">
        <v>315</v>
      </c>
      <c r="E5" s="656" t="s">
        <v>314</v>
      </c>
      <c r="F5" s="649" t="s">
        <v>313</v>
      </c>
      <c r="G5" s="649" t="s">
        <v>312</v>
      </c>
      <c r="H5" s="649" t="s">
        <v>311</v>
      </c>
      <c r="I5" s="649" t="s">
        <v>310</v>
      </c>
      <c r="J5" s="649"/>
      <c r="K5" s="649"/>
      <c r="L5" s="657"/>
      <c r="M5" s="657"/>
      <c r="N5" s="657"/>
      <c r="O5" s="658"/>
      <c r="P5" s="658"/>
      <c r="Q5" s="658"/>
      <c r="R5" s="659"/>
      <c r="S5" s="659"/>
      <c r="T5" s="659"/>
      <c r="U5" s="659"/>
      <c r="V5" s="659"/>
      <c r="W5" s="659"/>
      <c r="X5" s="649"/>
      <c r="Y5" s="649"/>
      <c r="Z5" s="649"/>
      <c r="AA5" s="649"/>
      <c r="AB5" s="649"/>
      <c r="AC5" s="649"/>
      <c r="AD5" s="649"/>
      <c r="AE5" s="649"/>
      <c r="AF5" s="649"/>
      <c r="AG5" s="649"/>
      <c r="AH5" s="649"/>
      <c r="AI5" s="649"/>
      <c r="AJ5" s="648"/>
      <c r="AK5" s="648"/>
      <c r="AL5" s="648"/>
    </row>
    <row r="6" spans="1:38" s="355" customFormat="1" ht="54.95" customHeight="1" x14ac:dyDescent="0.25">
      <c r="A6" s="656"/>
      <c r="B6" s="656"/>
      <c r="C6" s="656"/>
      <c r="D6" s="656"/>
      <c r="E6" s="656"/>
      <c r="F6" s="649"/>
      <c r="G6" s="649"/>
      <c r="H6" s="649"/>
      <c r="I6" s="356" t="s">
        <v>309</v>
      </c>
      <c r="J6" s="356" t="s">
        <v>308</v>
      </c>
      <c r="K6" s="356" t="s">
        <v>307</v>
      </c>
      <c r="L6" s="357" t="s">
        <v>306</v>
      </c>
      <c r="M6" s="357" t="s">
        <v>305</v>
      </c>
      <c r="N6" s="357" t="s">
        <v>304</v>
      </c>
      <c r="O6" s="358" t="s">
        <v>390</v>
      </c>
      <c r="P6" s="358" t="s">
        <v>303</v>
      </c>
      <c r="Q6" s="358" t="s">
        <v>302</v>
      </c>
      <c r="R6" s="359" t="s">
        <v>301</v>
      </c>
      <c r="S6" s="360" t="s">
        <v>300</v>
      </c>
      <c r="T6" s="360" t="s">
        <v>299</v>
      </c>
      <c r="U6" s="360" t="s">
        <v>298</v>
      </c>
      <c r="V6" s="360" t="s">
        <v>297</v>
      </c>
      <c r="W6" s="360" t="s">
        <v>296</v>
      </c>
      <c r="X6" s="361" t="s">
        <v>391</v>
      </c>
      <c r="Y6" s="361" t="s">
        <v>392</v>
      </c>
      <c r="Z6" s="361" t="s">
        <v>393</v>
      </c>
      <c r="AA6" s="361" t="s">
        <v>394</v>
      </c>
      <c r="AB6" s="361" t="s">
        <v>395</v>
      </c>
      <c r="AC6" s="361" t="s">
        <v>396</v>
      </c>
      <c r="AD6" s="361" t="s">
        <v>397</v>
      </c>
      <c r="AE6" s="361" t="s">
        <v>398</v>
      </c>
      <c r="AF6" s="361" t="s">
        <v>399</v>
      </c>
      <c r="AG6" s="361" t="s">
        <v>400</v>
      </c>
      <c r="AH6" s="361" t="s">
        <v>401</v>
      </c>
      <c r="AI6" s="361" t="s">
        <v>402</v>
      </c>
      <c r="AJ6" s="648"/>
      <c r="AK6" s="648"/>
      <c r="AL6" s="648"/>
    </row>
    <row r="7" spans="1:38" ht="295.5" customHeight="1" x14ac:dyDescent="0.2">
      <c r="A7" s="362" t="s">
        <v>144</v>
      </c>
      <c r="B7" s="362" t="s">
        <v>295</v>
      </c>
      <c r="C7" s="363" t="s">
        <v>762</v>
      </c>
      <c r="D7" s="267" t="s">
        <v>292</v>
      </c>
      <c r="E7" s="363" t="s">
        <v>291</v>
      </c>
      <c r="F7" s="362" t="s">
        <v>403</v>
      </c>
      <c r="G7" s="363" t="s">
        <v>763</v>
      </c>
      <c r="H7" s="362" t="s">
        <v>182</v>
      </c>
      <c r="I7" s="362" t="s">
        <v>178</v>
      </c>
      <c r="J7" s="362" t="s">
        <v>178</v>
      </c>
      <c r="K7" s="362" t="s">
        <v>178</v>
      </c>
      <c r="L7" s="362" t="s">
        <v>189</v>
      </c>
      <c r="M7" s="362" t="s">
        <v>213</v>
      </c>
      <c r="N7" s="364" t="s">
        <v>224</v>
      </c>
      <c r="O7" s="366" t="s">
        <v>404</v>
      </c>
      <c r="P7" s="366" t="s">
        <v>181</v>
      </c>
      <c r="Q7" s="365" t="s">
        <v>187</v>
      </c>
      <c r="R7" s="366" t="s">
        <v>405</v>
      </c>
      <c r="S7" s="366" t="s">
        <v>764</v>
      </c>
      <c r="T7" s="377" t="s">
        <v>406</v>
      </c>
      <c r="U7" s="377" t="s">
        <v>407</v>
      </c>
      <c r="V7" s="366" t="s">
        <v>408</v>
      </c>
      <c r="W7" s="366" t="s">
        <v>409</v>
      </c>
      <c r="X7" s="156"/>
      <c r="Y7" s="156"/>
      <c r="Z7" s="156"/>
      <c r="AA7" s="156"/>
      <c r="AB7" s="539"/>
      <c r="AC7" s="156"/>
      <c r="AD7" s="156"/>
      <c r="AE7" s="539"/>
      <c r="AF7" s="156"/>
      <c r="AG7" s="539"/>
      <c r="AH7" s="156"/>
      <c r="AI7" s="540"/>
      <c r="AJ7" s="541" t="s">
        <v>765</v>
      </c>
      <c r="AK7" s="367"/>
      <c r="AL7" s="367"/>
    </row>
    <row r="8" spans="1:38" ht="331.5" x14ac:dyDescent="0.2">
      <c r="A8" s="650" t="s">
        <v>146</v>
      </c>
      <c r="B8" s="653" t="s">
        <v>410</v>
      </c>
      <c r="C8" s="369" t="s">
        <v>274</v>
      </c>
      <c r="D8" s="370" t="s">
        <v>411</v>
      </c>
      <c r="E8" s="363" t="s">
        <v>412</v>
      </c>
      <c r="F8" s="362" t="s">
        <v>273</v>
      </c>
      <c r="G8" s="370" t="s">
        <v>272</v>
      </c>
      <c r="H8" s="362" t="s">
        <v>182</v>
      </c>
      <c r="I8" s="362"/>
      <c r="J8" s="362"/>
      <c r="K8" s="362" t="s">
        <v>178</v>
      </c>
      <c r="L8" s="362" t="s">
        <v>192</v>
      </c>
      <c r="M8" s="362" t="s">
        <v>188</v>
      </c>
      <c r="N8" s="364" t="s">
        <v>224</v>
      </c>
      <c r="O8" s="366" t="s">
        <v>413</v>
      </c>
      <c r="P8" s="366" t="s">
        <v>204</v>
      </c>
      <c r="Q8" s="365" t="s">
        <v>187</v>
      </c>
      <c r="R8" s="366" t="s">
        <v>414</v>
      </c>
      <c r="S8" s="366" t="s">
        <v>415</v>
      </c>
      <c r="T8" s="377" t="s">
        <v>416</v>
      </c>
      <c r="U8" s="377" t="s">
        <v>417</v>
      </c>
      <c r="V8" s="366" t="s">
        <v>418</v>
      </c>
      <c r="W8" s="366" t="s">
        <v>419</v>
      </c>
      <c r="X8" s="156"/>
      <c r="Y8" s="156"/>
      <c r="Z8" s="156"/>
      <c r="AA8" s="156"/>
      <c r="AB8" s="156"/>
      <c r="AC8" s="156"/>
      <c r="AD8" s="156"/>
      <c r="AE8" s="366"/>
      <c r="AF8" s="156"/>
      <c r="AG8" s="366"/>
      <c r="AH8" s="156"/>
      <c r="AI8" s="156"/>
      <c r="AJ8" s="542" t="s">
        <v>768</v>
      </c>
      <c r="AK8" s="367"/>
      <c r="AL8" s="367"/>
    </row>
    <row r="9" spans="1:38" ht="127.5" x14ac:dyDescent="0.2">
      <c r="A9" s="651"/>
      <c r="B9" s="654"/>
      <c r="C9" s="370" t="s">
        <v>268</v>
      </c>
      <c r="D9" s="370" t="s">
        <v>267</v>
      </c>
      <c r="E9" s="363" t="s">
        <v>420</v>
      </c>
      <c r="F9" s="370" t="s">
        <v>265</v>
      </c>
      <c r="G9" s="370" t="s">
        <v>421</v>
      </c>
      <c r="H9" s="362" t="s">
        <v>182</v>
      </c>
      <c r="I9" s="362" t="s">
        <v>178</v>
      </c>
      <c r="J9" s="362" t="s">
        <v>178</v>
      </c>
      <c r="K9" s="362"/>
      <c r="L9" s="362" t="s">
        <v>189</v>
      </c>
      <c r="M9" s="362" t="s">
        <v>188</v>
      </c>
      <c r="N9" s="365" t="s">
        <v>187</v>
      </c>
      <c r="O9" s="366" t="s">
        <v>422</v>
      </c>
      <c r="P9" s="366" t="s">
        <v>204</v>
      </c>
      <c r="Q9" s="371" t="s">
        <v>180</v>
      </c>
      <c r="R9" s="366" t="s">
        <v>423</v>
      </c>
      <c r="S9" s="366" t="s">
        <v>722</v>
      </c>
      <c r="T9" s="377" t="s">
        <v>424</v>
      </c>
      <c r="U9" s="377" t="s">
        <v>425</v>
      </c>
      <c r="V9" s="366" t="s">
        <v>426</v>
      </c>
      <c r="W9" s="366" t="s">
        <v>427</v>
      </c>
      <c r="X9" s="156"/>
      <c r="Y9" s="156"/>
      <c r="Z9" s="156"/>
      <c r="AA9" s="156"/>
      <c r="AB9" s="156"/>
      <c r="AC9" s="156"/>
      <c r="AD9" s="156"/>
      <c r="AE9" s="366"/>
      <c r="AF9" s="156"/>
      <c r="AG9" s="366"/>
      <c r="AH9" s="156"/>
      <c r="AI9" s="156"/>
      <c r="AJ9" s="542" t="s">
        <v>723</v>
      </c>
      <c r="AK9" s="367"/>
      <c r="AL9" s="367"/>
    </row>
    <row r="10" spans="1:38" ht="102" x14ac:dyDescent="0.2">
      <c r="A10" s="652"/>
      <c r="B10" s="655"/>
      <c r="C10" s="366" t="s">
        <v>264</v>
      </c>
      <c r="D10" s="366" t="s">
        <v>263</v>
      </c>
      <c r="E10" s="363" t="s">
        <v>266</v>
      </c>
      <c r="F10" s="370" t="s">
        <v>262</v>
      </c>
      <c r="G10" s="366" t="s">
        <v>428</v>
      </c>
      <c r="H10" s="362" t="s">
        <v>182</v>
      </c>
      <c r="I10" s="362"/>
      <c r="J10" s="362" t="s">
        <v>178</v>
      </c>
      <c r="K10" s="362"/>
      <c r="L10" s="362" t="s">
        <v>189</v>
      </c>
      <c r="M10" s="362" t="s">
        <v>188</v>
      </c>
      <c r="N10" s="365" t="s">
        <v>187</v>
      </c>
      <c r="O10" s="366" t="s">
        <v>429</v>
      </c>
      <c r="P10" s="366" t="s">
        <v>204</v>
      </c>
      <c r="Q10" s="371" t="s">
        <v>180</v>
      </c>
      <c r="R10" s="366" t="s">
        <v>430</v>
      </c>
      <c r="S10" s="366" t="s">
        <v>431</v>
      </c>
      <c r="T10" s="377" t="s">
        <v>424</v>
      </c>
      <c r="U10" s="377" t="s">
        <v>425</v>
      </c>
      <c r="V10" s="366" t="s">
        <v>432</v>
      </c>
      <c r="W10" s="366" t="s">
        <v>433</v>
      </c>
      <c r="X10" s="156"/>
      <c r="Y10" s="156"/>
      <c r="Z10" s="156"/>
      <c r="AA10" s="156"/>
      <c r="AB10" s="156"/>
      <c r="AC10" s="156"/>
      <c r="AD10" s="156"/>
      <c r="AE10" s="366"/>
      <c r="AF10" s="156"/>
      <c r="AG10" s="366"/>
      <c r="AH10" s="156"/>
      <c r="AI10" s="156"/>
      <c r="AJ10" s="542" t="s">
        <v>721</v>
      </c>
      <c r="AK10" s="367"/>
      <c r="AL10" s="367"/>
    </row>
    <row r="11" spans="1:38" ht="140.25" x14ac:dyDescent="0.2">
      <c r="A11" s="362" t="s">
        <v>145</v>
      </c>
      <c r="B11" s="372" t="s">
        <v>434</v>
      </c>
      <c r="C11" s="363" t="s">
        <v>435</v>
      </c>
      <c r="D11" s="363" t="s">
        <v>382</v>
      </c>
      <c r="E11" s="363" t="s">
        <v>436</v>
      </c>
      <c r="F11" s="362" t="s">
        <v>437</v>
      </c>
      <c r="G11" s="366" t="s">
        <v>438</v>
      </c>
      <c r="H11" s="362" t="s">
        <v>182</v>
      </c>
      <c r="I11" s="362"/>
      <c r="J11" s="362" t="s">
        <v>178</v>
      </c>
      <c r="K11" s="362" t="s">
        <v>178</v>
      </c>
      <c r="L11" s="362" t="s">
        <v>192</v>
      </c>
      <c r="M11" s="362" t="s">
        <v>213</v>
      </c>
      <c r="N11" s="373" t="s">
        <v>439</v>
      </c>
      <c r="O11" s="366" t="s">
        <v>440</v>
      </c>
      <c r="P11" s="366" t="s">
        <v>204</v>
      </c>
      <c r="Q11" s="364" t="s">
        <v>224</v>
      </c>
      <c r="R11" s="366" t="s">
        <v>383</v>
      </c>
      <c r="S11" s="366" t="s">
        <v>441</v>
      </c>
      <c r="T11" s="377" t="s">
        <v>442</v>
      </c>
      <c r="U11" s="377" t="s">
        <v>443</v>
      </c>
      <c r="V11" s="366" t="s">
        <v>724</v>
      </c>
      <c r="W11" s="366" t="s">
        <v>444</v>
      </c>
      <c r="X11" s="156"/>
      <c r="Y11" s="156"/>
      <c r="Z11" s="156"/>
      <c r="AA11" s="156"/>
      <c r="AB11" s="156"/>
      <c r="AC11" s="156"/>
      <c r="AD11" s="366"/>
      <c r="AE11" s="366"/>
      <c r="AF11" s="366"/>
      <c r="AG11" s="366"/>
      <c r="AH11" s="366"/>
      <c r="AI11" s="366"/>
      <c r="AJ11" s="541" t="s">
        <v>725</v>
      </c>
      <c r="AK11" s="367"/>
      <c r="AL11" s="367"/>
    </row>
    <row r="12" spans="1:38" ht="162.75" customHeight="1" x14ac:dyDescent="0.2">
      <c r="A12" s="362" t="s">
        <v>147</v>
      </c>
      <c r="B12" s="362" t="s">
        <v>445</v>
      </c>
      <c r="C12" s="363" t="s">
        <v>726</v>
      </c>
      <c r="D12" s="363" t="s">
        <v>249</v>
      </c>
      <c r="E12" s="363" t="s">
        <v>248</v>
      </c>
      <c r="F12" s="366" t="s">
        <v>247</v>
      </c>
      <c r="G12" s="366" t="s">
        <v>246</v>
      </c>
      <c r="H12" s="366" t="s">
        <v>182</v>
      </c>
      <c r="I12" s="362" t="s">
        <v>178</v>
      </c>
      <c r="J12" s="362"/>
      <c r="K12" s="362"/>
      <c r="L12" s="362" t="s">
        <v>177</v>
      </c>
      <c r="M12" s="362" t="s">
        <v>188</v>
      </c>
      <c r="N12" s="364" t="s">
        <v>200</v>
      </c>
      <c r="O12" s="366" t="s">
        <v>446</v>
      </c>
      <c r="P12" s="366" t="s">
        <v>181</v>
      </c>
      <c r="Q12" s="365" t="s">
        <v>187</v>
      </c>
      <c r="R12" s="366" t="s">
        <v>447</v>
      </c>
      <c r="S12" s="366" t="s">
        <v>727</v>
      </c>
      <c r="T12" s="377" t="s">
        <v>448</v>
      </c>
      <c r="U12" s="377" t="s">
        <v>449</v>
      </c>
      <c r="V12" s="366" t="s">
        <v>450</v>
      </c>
      <c r="W12" s="366" t="s">
        <v>728</v>
      </c>
      <c r="X12" s="156"/>
      <c r="Y12" s="156"/>
      <c r="Z12" s="156"/>
      <c r="AA12" s="156"/>
      <c r="AB12" s="543"/>
      <c r="AC12" s="156"/>
      <c r="AD12" s="273"/>
      <c r="AE12" s="273"/>
      <c r="AF12" s="273"/>
      <c r="AG12" s="273"/>
      <c r="AH12" s="273"/>
      <c r="AI12" s="273"/>
      <c r="AJ12" s="541" t="s">
        <v>729</v>
      </c>
      <c r="AK12" s="367"/>
      <c r="AL12" s="367"/>
    </row>
    <row r="13" spans="1:38" ht="409.5" x14ac:dyDescent="0.2">
      <c r="A13" s="660" t="s">
        <v>148</v>
      </c>
      <c r="B13" s="660" t="s">
        <v>451</v>
      </c>
      <c r="C13" s="366" t="s">
        <v>730</v>
      </c>
      <c r="D13" s="366" t="s">
        <v>452</v>
      </c>
      <c r="E13" s="363" t="s">
        <v>453</v>
      </c>
      <c r="F13" s="366" t="s">
        <v>454</v>
      </c>
      <c r="G13" s="366" t="s">
        <v>731</v>
      </c>
      <c r="H13" s="366" t="s">
        <v>182</v>
      </c>
      <c r="I13" s="366" t="s">
        <v>178</v>
      </c>
      <c r="J13" s="366" t="s">
        <v>178</v>
      </c>
      <c r="K13" s="366"/>
      <c r="L13" s="362" t="s">
        <v>192</v>
      </c>
      <c r="M13" s="362" t="s">
        <v>213</v>
      </c>
      <c r="N13" s="373" t="s">
        <v>439</v>
      </c>
      <c r="O13" s="366" t="s">
        <v>455</v>
      </c>
      <c r="P13" s="366" t="s">
        <v>204</v>
      </c>
      <c r="Q13" s="364" t="s">
        <v>224</v>
      </c>
      <c r="R13" s="366" t="s">
        <v>456</v>
      </c>
      <c r="S13" s="363" t="s">
        <v>692</v>
      </c>
      <c r="T13" s="544" t="s">
        <v>693</v>
      </c>
      <c r="U13" s="544" t="s">
        <v>694</v>
      </c>
      <c r="V13" s="363" t="s">
        <v>732</v>
      </c>
      <c r="W13" s="363" t="s">
        <v>733</v>
      </c>
      <c r="X13" s="156"/>
      <c r="Y13" s="156"/>
      <c r="Z13" s="156"/>
      <c r="AA13" s="156"/>
      <c r="AB13" s="156"/>
      <c r="AC13" s="156"/>
      <c r="AD13" s="366"/>
      <c r="AE13" s="366"/>
      <c r="AF13" s="366"/>
      <c r="AG13" s="366"/>
      <c r="AH13" s="273"/>
      <c r="AI13" s="366"/>
      <c r="AJ13" s="403" t="s">
        <v>771</v>
      </c>
      <c r="AK13" s="367"/>
      <c r="AL13" s="367"/>
    </row>
    <row r="14" spans="1:38" ht="409.5" x14ac:dyDescent="0.2">
      <c r="A14" s="661"/>
      <c r="B14" s="661"/>
      <c r="C14" s="366" t="s">
        <v>154</v>
      </c>
      <c r="D14" s="366" t="s">
        <v>457</v>
      </c>
      <c r="E14" s="363" t="s">
        <v>236</v>
      </c>
      <c r="F14" s="366" t="s">
        <v>235</v>
      </c>
      <c r="G14" s="366" t="s">
        <v>734</v>
      </c>
      <c r="H14" s="366" t="s">
        <v>182</v>
      </c>
      <c r="I14" s="366" t="s">
        <v>178</v>
      </c>
      <c r="J14" s="366" t="s">
        <v>178</v>
      </c>
      <c r="K14" s="366"/>
      <c r="L14" s="362" t="s">
        <v>192</v>
      </c>
      <c r="M14" s="362" t="s">
        <v>188</v>
      </c>
      <c r="N14" s="364" t="s">
        <v>224</v>
      </c>
      <c r="O14" s="366" t="s">
        <v>234</v>
      </c>
      <c r="P14" s="366" t="s">
        <v>181</v>
      </c>
      <c r="Q14" s="364" t="s">
        <v>200</v>
      </c>
      <c r="R14" s="363" t="s">
        <v>458</v>
      </c>
      <c r="S14" s="363" t="s">
        <v>695</v>
      </c>
      <c r="T14" s="363" t="s">
        <v>696</v>
      </c>
      <c r="U14" s="363" t="s">
        <v>697</v>
      </c>
      <c r="V14" s="363" t="s">
        <v>735</v>
      </c>
      <c r="W14" s="363" t="s">
        <v>736</v>
      </c>
      <c r="X14" s="156"/>
      <c r="Y14" s="156"/>
      <c r="Z14" s="156"/>
      <c r="AA14" s="156"/>
      <c r="AB14" s="156"/>
      <c r="AC14" s="156"/>
      <c r="AD14" s="366"/>
      <c r="AE14" s="366"/>
      <c r="AF14" s="366"/>
      <c r="AG14" s="366"/>
      <c r="AH14" s="273"/>
      <c r="AI14" s="366"/>
      <c r="AJ14" s="403" t="s">
        <v>770</v>
      </c>
      <c r="AK14" s="367"/>
      <c r="AL14" s="367"/>
    </row>
    <row r="15" spans="1:38" ht="264" customHeight="1" x14ac:dyDescent="0.2">
      <c r="A15" s="662"/>
      <c r="B15" s="662"/>
      <c r="C15" s="366" t="s">
        <v>737</v>
      </c>
      <c r="D15" s="366" t="s">
        <v>459</v>
      </c>
      <c r="E15" s="363" t="s">
        <v>233</v>
      </c>
      <c r="F15" s="366" t="s">
        <v>738</v>
      </c>
      <c r="G15" s="366" t="s">
        <v>739</v>
      </c>
      <c r="H15" s="366" t="s">
        <v>182</v>
      </c>
      <c r="I15" s="366" t="s">
        <v>178</v>
      </c>
      <c r="J15" s="366" t="s">
        <v>178</v>
      </c>
      <c r="K15" s="366" t="s">
        <v>178</v>
      </c>
      <c r="L15" s="362" t="s">
        <v>192</v>
      </c>
      <c r="M15" s="362" t="s">
        <v>188</v>
      </c>
      <c r="N15" s="364" t="s">
        <v>224</v>
      </c>
      <c r="O15" s="366" t="s">
        <v>460</v>
      </c>
      <c r="P15" s="366" t="s">
        <v>181</v>
      </c>
      <c r="Q15" s="364" t="s">
        <v>200</v>
      </c>
      <c r="R15" s="363" t="s">
        <v>461</v>
      </c>
      <c r="S15" s="363" t="s">
        <v>740</v>
      </c>
      <c r="T15" s="363" t="s">
        <v>698</v>
      </c>
      <c r="U15" s="363" t="s">
        <v>699</v>
      </c>
      <c r="V15" s="363" t="s">
        <v>700</v>
      </c>
      <c r="W15" s="363" t="s">
        <v>741</v>
      </c>
      <c r="X15" s="156"/>
      <c r="Y15" s="156"/>
      <c r="Z15" s="156"/>
      <c r="AA15" s="156"/>
      <c r="AB15" s="156"/>
      <c r="AC15" s="156"/>
      <c r="AD15" s="366"/>
      <c r="AE15" s="366"/>
      <c r="AF15" s="366"/>
      <c r="AG15" s="366"/>
      <c r="AH15" s="273"/>
      <c r="AI15" s="366"/>
      <c r="AJ15" s="403" t="s">
        <v>769</v>
      </c>
      <c r="AK15" s="367"/>
      <c r="AL15" s="367"/>
    </row>
    <row r="16" spans="1:38" ht="203.25" customHeight="1" x14ac:dyDescent="0.2">
      <c r="A16" s="362" t="s">
        <v>149</v>
      </c>
      <c r="B16" s="375" t="s">
        <v>462</v>
      </c>
      <c r="C16" s="366" t="s">
        <v>226</v>
      </c>
      <c r="D16" s="366" t="s">
        <v>225</v>
      </c>
      <c r="E16" s="363" t="s">
        <v>463</v>
      </c>
      <c r="F16" s="362" t="s">
        <v>464</v>
      </c>
      <c r="G16" s="366" t="s">
        <v>742</v>
      </c>
      <c r="H16" s="362" t="s">
        <v>465</v>
      </c>
      <c r="I16" s="366" t="s">
        <v>178</v>
      </c>
      <c r="J16" s="366"/>
      <c r="K16" s="366"/>
      <c r="L16" s="362" t="s">
        <v>177</v>
      </c>
      <c r="M16" s="362" t="s">
        <v>188</v>
      </c>
      <c r="N16" s="364" t="s">
        <v>200</v>
      </c>
      <c r="O16" s="366"/>
      <c r="P16" s="366"/>
      <c r="Q16" s="364" t="s">
        <v>200</v>
      </c>
      <c r="R16" s="366" t="s">
        <v>743</v>
      </c>
      <c r="S16" s="366" t="s">
        <v>744</v>
      </c>
      <c r="T16" s="377" t="s">
        <v>466</v>
      </c>
      <c r="U16" s="377" t="s">
        <v>467</v>
      </c>
      <c r="V16" s="366" t="s">
        <v>468</v>
      </c>
      <c r="W16" s="366" t="s">
        <v>745</v>
      </c>
      <c r="X16" s="156"/>
      <c r="Y16" s="156"/>
      <c r="Z16" s="156"/>
      <c r="AA16" s="156"/>
      <c r="AB16" s="156"/>
      <c r="AC16" s="156"/>
      <c r="AD16" s="366"/>
      <c r="AE16" s="366"/>
      <c r="AF16" s="366"/>
      <c r="AG16" s="366"/>
      <c r="AH16" s="366"/>
      <c r="AI16" s="366"/>
      <c r="AJ16" s="541" t="s">
        <v>746</v>
      </c>
      <c r="AK16" s="367"/>
      <c r="AL16" s="367"/>
    </row>
    <row r="17" spans="1:38" ht="165.75" x14ac:dyDescent="0.2">
      <c r="A17" s="366" t="s">
        <v>221</v>
      </c>
      <c r="B17" s="375" t="s">
        <v>469</v>
      </c>
      <c r="C17" s="366" t="s">
        <v>470</v>
      </c>
      <c r="D17" s="363" t="s">
        <v>471</v>
      </c>
      <c r="E17" s="363" t="s">
        <v>472</v>
      </c>
      <c r="F17" s="362" t="s">
        <v>747</v>
      </c>
      <c r="G17" s="362" t="s">
        <v>473</v>
      </c>
      <c r="H17" s="362" t="s">
        <v>182</v>
      </c>
      <c r="I17" s="366" t="s">
        <v>178</v>
      </c>
      <c r="J17" s="366" t="s">
        <v>178</v>
      </c>
      <c r="K17" s="362"/>
      <c r="L17" s="362" t="s">
        <v>260</v>
      </c>
      <c r="M17" s="362" t="s">
        <v>188</v>
      </c>
      <c r="N17" s="376" t="s">
        <v>180</v>
      </c>
      <c r="O17" s="366" t="s">
        <v>748</v>
      </c>
      <c r="P17" s="366" t="s">
        <v>204</v>
      </c>
      <c r="Q17" s="376" t="s">
        <v>245</v>
      </c>
      <c r="R17" s="366" t="s">
        <v>749</v>
      </c>
      <c r="S17" s="366" t="s">
        <v>474</v>
      </c>
      <c r="T17" s="377" t="s">
        <v>475</v>
      </c>
      <c r="U17" s="377" t="s">
        <v>476</v>
      </c>
      <c r="V17" s="377" t="s">
        <v>750</v>
      </c>
      <c r="W17" s="366" t="s">
        <v>477</v>
      </c>
      <c r="X17" s="156"/>
      <c r="Y17" s="156"/>
      <c r="Z17" s="156"/>
      <c r="AA17" s="156"/>
      <c r="AB17" s="156"/>
      <c r="AC17" s="156"/>
      <c r="AD17" s="366"/>
      <c r="AE17" s="366"/>
      <c r="AF17" s="366"/>
      <c r="AG17" s="366"/>
      <c r="AH17" s="366"/>
      <c r="AI17" s="366"/>
      <c r="AJ17" s="541" t="s">
        <v>720</v>
      </c>
      <c r="AK17" s="367"/>
      <c r="AL17" s="367"/>
    </row>
    <row r="18" spans="1:38" ht="127.5" x14ac:dyDescent="0.2">
      <c r="A18" s="362" t="s">
        <v>151</v>
      </c>
      <c r="B18" s="362" t="s">
        <v>478</v>
      </c>
      <c r="C18" s="366" t="s">
        <v>155</v>
      </c>
      <c r="D18" s="363" t="s">
        <v>751</v>
      </c>
      <c r="E18" s="363" t="s">
        <v>203</v>
      </c>
      <c r="F18" s="362" t="s">
        <v>202</v>
      </c>
      <c r="G18" s="366" t="s">
        <v>201</v>
      </c>
      <c r="H18" s="362" t="s">
        <v>182</v>
      </c>
      <c r="I18" s="362" t="s">
        <v>178</v>
      </c>
      <c r="J18" s="362"/>
      <c r="K18" s="362"/>
      <c r="L18" s="362" t="s">
        <v>177</v>
      </c>
      <c r="M18" s="362" t="s">
        <v>188</v>
      </c>
      <c r="N18" s="364" t="s">
        <v>200</v>
      </c>
      <c r="O18" s="366" t="s">
        <v>752</v>
      </c>
      <c r="P18" s="366" t="s">
        <v>204</v>
      </c>
      <c r="Q18" s="371" t="s">
        <v>180</v>
      </c>
      <c r="R18" s="366" t="s">
        <v>479</v>
      </c>
      <c r="S18" s="366" t="s">
        <v>480</v>
      </c>
      <c r="T18" s="377">
        <v>43466</v>
      </c>
      <c r="U18" s="377">
        <v>43830</v>
      </c>
      <c r="V18" s="377" t="s">
        <v>481</v>
      </c>
      <c r="W18" s="366" t="s">
        <v>482</v>
      </c>
      <c r="X18" s="156"/>
      <c r="Y18" s="156"/>
      <c r="Z18" s="156"/>
      <c r="AA18" s="156"/>
      <c r="AB18" s="156"/>
      <c r="AC18" s="156"/>
      <c r="AD18" s="156"/>
      <c r="AE18" s="366"/>
      <c r="AF18" s="156"/>
      <c r="AG18" s="366"/>
      <c r="AH18" s="156"/>
      <c r="AI18" s="156"/>
      <c r="AJ18" s="541" t="s">
        <v>753</v>
      </c>
      <c r="AK18" s="367"/>
      <c r="AL18" s="367"/>
    </row>
    <row r="19" spans="1:38" ht="409.5" x14ac:dyDescent="0.2">
      <c r="A19" s="366" t="s">
        <v>152</v>
      </c>
      <c r="B19" s="372" t="s">
        <v>754</v>
      </c>
      <c r="C19" s="366" t="s">
        <v>483</v>
      </c>
      <c r="D19" s="363" t="s">
        <v>484</v>
      </c>
      <c r="E19" s="363" t="s">
        <v>196</v>
      </c>
      <c r="F19" s="366" t="s">
        <v>755</v>
      </c>
      <c r="G19" s="366" t="s">
        <v>485</v>
      </c>
      <c r="H19" s="366" t="s">
        <v>465</v>
      </c>
      <c r="I19" s="366" t="s">
        <v>178</v>
      </c>
      <c r="J19" s="366" t="s">
        <v>178</v>
      </c>
      <c r="K19" s="366"/>
      <c r="L19" s="366" t="s">
        <v>177</v>
      </c>
      <c r="M19" s="366" t="s">
        <v>188</v>
      </c>
      <c r="N19" s="364" t="s">
        <v>200</v>
      </c>
      <c r="O19" s="366" t="s">
        <v>756</v>
      </c>
      <c r="P19" s="366" t="s">
        <v>181</v>
      </c>
      <c r="Q19" s="365" t="s">
        <v>187</v>
      </c>
      <c r="R19" s="366" t="s">
        <v>486</v>
      </c>
      <c r="S19" s="366" t="s">
        <v>487</v>
      </c>
      <c r="T19" s="377">
        <v>43497</v>
      </c>
      <c r="U19" s="377">
        <v>43830</v>
      </c>
      <c r="V19" s="366" t="s">
        <v>488</v>
      </c>
      <c r="W19" s="366" t="s">
        <v>489</v>
      </c>
      <c r="X19" s="156"/>
      <c r="Y19" s="156"/>
      <c r="Z19" s="156"/>
      <c r="AA19" s="156"/>
      <c r="AB19" s="539"/>
      <c r="AC19" s="156"/>
      <c r="AD19" s="366"/>
      <c r="AE19" s="539"/>
      <c r="AF19" s="366"/>
      <c r="AG19" s="539"/>
      <c r="AH19" s="366"/>
      <c r="AI19" s="366"/>
      <c r="AJ19" s="386" t="s">
        <v>757</v>
      </c>
      <c r="AK19" s="367"/>
      <c r="AL19" s="367"/>
    </row>
    <row r="20" spans="1:38" ht="153" x14ac:dyDescent="0.2">
      <c r="A20" s="650" t="s">
        <v>153</v>
      </c>
      <c r="B20" s="650" t="s">
        <v>490</v>
      </c>
      <c r="C20" s="378" t="s">
        <v>491</v>
      </c>
      <c r="D20" s="363" t="s">
        <v>156</v>
      </c>
      <c r="E20" s="363" t="s">
        <v>191</v>
      </c>
      <c r="F20" s="362" t="s">
        <v>190</v>
      </c>
      <c r="G20" s="378" t="s">
        <v>492</v>
      </c>
      <c r="H20" s="362" t="s">
        <v>182</v>
      </c>
      <c r="I20" s="362" t="s">
        <v>178</v>
      </c>
      <c r="J20" s="362"/>
      <c r="K20" s="362"/>
      <c r="L20" s="362" t="s">
        <v>189</v>
      </c>
      <c r="M20" s="362" t="s">
        <v>188</v>
      </c>
      <c r="N20" s="365" t="s">
        <v>187</v>
      </c>
      <c r="O20" s="366" t="s">
        <v>758</v>
      </c>
      <c r="P20" s="366" t="s">
        <v>204</v>
      </c>
      <c r="Q20" s="371" t="s">
        <v>245</v>
      </c>
      <c r="R20" s="366" t="s">
        <v>493</v>
      </c>
      <c r="S20" s="366" t="s">
        <v>494</v>
      </c>
      <c r="T20" s="377" t="s">
        <v>495</v>
      </c>
      <c r="U20" s="377" t="s">
        <v>496</v>
      </c>
      <c r="V20" s="366" t="s">
        <v>497</v>
      </c>
      <c r="W20" s="366" t="s">
        <v>498</v>
      </c>
      <c r="X20" s="156"/>
      <c r="Y20" s="156"/>
      <c r="Z20" s="156"/>
      <c r="AA20" s="156"/>
      <c r="AB20" s="539"/>
      <c r="AC20" s="156"/>
      <c r="AD20" s="366"/>
      <c r="AE20" s="545"/>
      <c r="AF20" s="366"/>
      <c r="AG20" s="545"/>
      <c r="AH20" s="366"/>
      <c r="AI20" s="366"/>
      <c r="AJ20" s="542" t="s">
        <v>759</v>
      </c>
      <c r="AK20" s="367"/>
      <c r="AL20" s="367"/>
    </row>
    <row r="21" spans="1:38" ht="127.5" x14ac:dyDescent="0.2">
      <c r="A21" s="652"/>
      <c r="B21" s="652"/>
      <c r="C21" s="378" t="s">
        <v>760</v>
      </c>
      <c r="D21" s="363" t="s">
        <v>186</v>
      </c>
      <c r="E21" s="363" t="s">
        <v>185</v>
      </c>
      <c r="F21" s="362" t="s">
        <v>184</v>
      </c>
      <c r="G21" s="366" t="s">
        <v>183</v>
      </c>
      <c r="H21" s="362" t="s">
        <v>182</v>
      </c>
      <c r="I21" s="362" t="s">
        <v>178</v>
      </c>
      <c r="J21" s="362"/>
      <c r="K21" s="362"/>
      <c r="L21" s="362" t="s">
        <v>189</v>
      </c>
      <c r="M21" s="362" t="s">
        <v>188</v>
      </c>
      <c r="N21" s="365" t="s">
        <v>187</v>
      </c>
      <c r="O21" s="366" t="s">
        <v>499</v>
      </c>
      <c r="P21" s="366" t="s">
        <v>204</v>
      </c>
      <c r="Q21" s="371" t="s">
        <v>245</v>
      </c>
      <c r="R21" s="366" t="s">
        <v>500</v>
      </c>
      <c r="S21" s="366" t="s">
        <v>761</v>
      </c>
      <c r="T21" s="377" t="s">
        <v>495</v>
      </c>
      <c r="U21" s="377" t="s">
        <v>496</v>
      </c>
      <c r="V21" s="366" t="s">
        <v>497</v>
      </c>
      <c r="W21" s="366" t="s">
        <v>498</v>
      </c>
      <c r="X21" s="156"/>
      <c r="Y21" s="156"/>
      <c r="Z21" s="156"/>
      <c r="AA21" s="156"/>
      <c r="AB21" s="539"/>
      <c r="AC21" s="156"/>
      <c r="AD21" s="366"/>
      <c r="AE21" s="545"/>
      <c r="AF21" s="366"/>
      <c r="AG21" s="545"/>
      <c r="AH21" s="366"/>
      <c r="AI21" s="366"/>
      <c r="AJ21" s="542" t="s">
        <v>759</v>
      </c>
      <c r="AK21" s="367"/>
      <c r="AL21" s="367"/>
    </row>
    <row r="23" spans="1:38" s="380" customFormat="1" ht="34.5" customHeight="1" x14ac:dyDescent="0.25">
      <c r="A23" s="647" t="s">
        <v>701</v>
      </c>
      <c r="B23" s="647"/>
      <c r="C23" s="647"/>
      <c r="D23" s="647"/>
      <c r="E23" s="647"/>
      <c r="F23" s="647"/>
      <c r="G23" s="647"/>
      <c r="H23" s="647"/>
      <c r="I23" s="647"/>
      <c r="J23" s="647"/>
      <c r="K23" s="647"/>
      <c r="L23" s="647"/>
      <c r="M23" s="647"/>
      <c r="N23" s="647"/>
      <c r="O23" s="647"/>
      <c r="P23" s="647"/>
      <c r="Q23" s="647"/>
      <c r="R23" s="647"/>
      <c r="S23" s="647"/>
      <c r="T23" s="647"/>
      <c r="U23" s="647"/>
      <c r="V23" s="647"/>
      <c r="W23" s="647"/>
      <c r="X23" s="647"/>
      <c r="Y23" s="647"/>
      <c r="Z23" s="647"/>
      <c r="AA23" s="647"/>
      <c r="AB23" s="647"/>
      <c r="AC23" s="647"/>
      <c r="AD23" s="647"/>
      <c r="AE23" s="647"/>
      <c r="AF23" s="647"/>
      <c r="AG23" s="379"/>
    </row>
  </sheetData>
  <autoFilter ref="A6:AL21"/>
  <mergeCells count="31">
    <mergeCell ref="AK4:AK6"/>
    <mergeCell ref="AL4:AL6"/>
    <mergeCell ref="A13:A15"/>
    <mergeCell ref="B13:B15"/>
    <mergeCell ref="A20:A21"/>
    <mergeCell ref="B20:B21"/>
    <mergeCell ref="D5:D6"/>
    <mergeCell ref="E5:E6"/>
    <mergeCell ref="A23:AF23"/>
    <mergeCell ref="AJ4:AJ6"/>
    <mergeCell ref="F5:F6"/>
    <mergeCell ref="G5:G6"/>
    <mergeCell ref="H5:H6"/>
    <mergeCell ref="I5:K5"/>
    <mergeCell ref="A8:A10"/>
    <mergeCell ref="B8:B10"/>
    <mergeCell ref="A4:K4"/>
    <mergeCell ref="L4:N5"/>
    <mergeCell ref="O4:Q5"/>
    <mergeCell ref="R4:W5"/>
    <mergeCell ref="X4:AI5"/>
    <mergeCell ref="A5:A6"/>
    <mergeCell ref="B5:B6"/>
    <mergeCell ref="C5:C6"/>
    <mergeCell ref="A1:A3"/>
    <mergeCell ref="B1:AE3"/>
    <mergeCell ref="AF1:AG1"/>
    <mergeCell ref="AH1:AI1"/>
    <mergeCell ref="AF2:AG2"/>
    <mergeCell ref="AH2:AI2"/>
    <mergeCell ref="AF3:AI3"/>
  </mergeCells>
  <conditionalFormatting sqref="N7 N16">
    <cfRule type="cellIs" dxfId="359" priority="336" operator="equal">
      <formula>"EXTREMA-INACEPTABLE 25"</formula>
    </cfRule>
    <cfRule type="cellIs" dxfId="358" priority="337" operator="equal">
      <formula>"EXTREMA-INACEPTABLE 20"</formula>
    </cfRule>
    <cfRule type="cellIs" dxfId="357" priority="338" operator="equal">
      <formula>"EXTREMA-INACEPTABLE 15"</formula>
    </cfRule>
    <cfRule type="cellIs" dxfId="356" priority="339" operator="equal">
      <formula>"EXTREMA-INACEPTABLE 10"</formula>
    </cfRule>
    <cfRule type="cellIs" dxfId="355" priority="340" operator="equal">
      <formula>"EXTREMA-INACEPTABLE 20"</formula>
    </cfRule>
    <cfRule type="cellIs" dxfId="354" priority="341" operator="equal">
      <formula>"EXTREMA-INACEPTABLE 16"</formula>
    </cfRule>
    <cfRule type="cellIs" dxfId="353" priority="342" operator="equal">
      <formula>"EXTREMA-INACEPTABLE 12"</formula>
    </cfRule>
    <cfRule type="cellIs" dxfId="352" priority="343" operator="equal">
      <formula>"EXTREMA- INACEPTABLE 15"</formula>
    </cfRule>
    <cfRule type="cellIs" dxfId="351" priority="344" operator="equal">
      <formula>"ALTA-IMPORTANTE 5"</formula>
    </cfRule>
    <cfRule type="cellIs" dxfId="350" priority="345" operator="equal">
      <formula>"ALTA-IMPORTANTE 8"</formula>
    </cfRule>
    <cfRule type="cellIs" dxfId="349" priority="346" operator="equal">
      <formula>"ALTA-IMPORTANTE 4"</formula>
    </cfRule>
    <cfRule type="cellIs" dxfId="348" priority="347" operator="equal">
      <formula>"ALTA-IMPORTANTE 12"</formula>
    </cfRule>
    <cfRule type="cellIs" dxfId="347" priority="348" operator="equal">
      <formula>"ALTA-IMPORTANTE 9"</formula>
    </cfRule>
    <cfRule type="cellIs" dxfId="346" priority="349" operator="equal">
      <formula>"ALTA-IMPORTANTE 10"</formula>
    </cfRule>
    <cfRule type="cellIs" dxfId="345" priority="350" operator="equal">
      <formula>"ALTA-IMPORTANTE 8"</formula>
    </cfRule>
    <cfRule type="cellIs" dxfId="344" priority="351" operator="equal">
      <formula>"ALTA-IMPORTANTE 5"</formula>
    </cfRule>
    <cfRule type="cellIs" dxfId="343" priority="352" operator="equal">
      <formula>"MODERADO 4"</formula>
    </cfRule>
    <cfRule type="cellIs" dxfId="342" priority="353" operator="equal">
      <formula>"MODERADO 6"</formula>
    </cfRule>
    <cfRule type="cellIs" dxfId="341" priority="354" operator="equal">
      <formula>"MODERADO 6"</formula>
    </cfRule>
    <cfRule type="cellIs" dxfId="340" priority="355" operator="equal">
      <formula>"MODERADO 3"</formula>
    </cfRule>
    <cfRule type="cellIs" dxfId="339" priority="356" operator="equal">
      <formula>"BAJO-TRIVIAL 3"</formula>
    </cfRule>
    <cfRule type="cellIs" dxfId="338" priority="357" operator="equal">
      <formula>"BAJO-ACEPTABLE 4"</formula>
    </cfRule>
    <cfRule type="cellIs" dxfId="337" priority="358" operator="equal">
      <formula>"BAJO-TRIVIAL 2"</formula>
    </cfRule>
    <cfRule type="cellIs" dxfId="336" priority="359" operator="equal">
      <formula>"BAJO-ACEPTABLE 2"</formula>
    </cfRule>
    <cfRule type="cellIs" dxfId="335" priority="360" operator="equal">
      <formula>"BAJO-TRIVIAL 1"</formula>
    </cfRule>
  </conditionalFormatting>
  <conditionalFormatting sqref="Q17">
    <cfRule type="cellIs" dxfId="334" priority="296" operator="equal">
      <formula>"EXTREMA-INACEPTABLE 25"</formula>
    </cfRule>
    <cfRule type="cellIs" dxfId="333" priority="297" operator="equal">
      <formula>"EXTREMA-INACEPTABLE 20"</formula>
    </cfRule>
    <cfRule type="cellIs" dxfId="332" priority="298" operator="equal">
      <formula>"EXTREMA-INACEPTABLE 15"</formula>
    </cfRule>
    <cfRule type="cellIs" dxfId="331" priority="299" operator="equal">
      <formula>"EXTREMA-INACEPTABLE 5"</formula>
    </cfRule>
    <cfRule type="cellIs" dxfId="330" priority="300" operator="equal">
      <formula>"EXTREMA-INACEPTABLE 20"</formula>
    </cfRule>
    <cfRule type="cellIs" dxfId="329" priority="301" operator="equal">
      <formula>"EXTREMA-INACEPTABLE 16"</formula>
    </cfRule>
    <cfRule type="cellIs" dxfId="328" priority="302" operator="equal">
      <formula>"EXTREMA-INACEPTABLE 12"</formula>
    </cfRule>
    <cfRule type="cellIs" dxfId="327" priority="303" operator="equal">
      <formula>"EXTREMA- INACEPTABLE 15"</formula>
    </cfRule>
    <cfRule type="cellIs" dxfId="326" priority="304" operator="equal">
      <formula>"ALTA-IMPORTANTE 5"</formula>
    </cfRule>
    <cfRule type="cellIs" dxfId="325" priority="305" operator="equal">
      <formula>"ALTA-IMPORTANTE 8"</formula>
    </cfRule>
    <cfRule type="cellIs" dxfId="324" priority="306" operator="equal">
      <formula>"ALTA-IMPORTANTE 4"</formula>
    </cfRule>
    <cfRule type="cellIs" dxfId="323" priority="307" operator="equal">
      <formula>"ALTA-IMPORTANTE 12"</formula>
    </cfRule>
    <cfRule type="cellIs" dxfId="322" priority="308" operator="equal">
      <formula>"ALTA-IMPORTANTE 9"</formula>
    </cfRule>
    <cfRule type="cellIs" dxfId="321" priority="309" operator="equal">
      <formula>"ALTA-IMPORTANTE 10"</formula>
    </cfRule>
    <cfRule type="cellIs" dxfId="320" priority="310" operator="equal">
      <formula>"ALTA-IMPORTANTE 8"</formula>
    </cfRule>
    <cfRule type="cellIs" dxfId="319" priority="311" operator="equal">
      <formula>"ALTA-IMPORTANTE 5"</formula>
    </cfRule>
    <cfRule type="cellIs" dxfId="318" priority="312" operator="equal">
      <formula>"MODERADO 4"</formula>
    </cfRule>
    <cfRule type="cellIs" dxfId="317" priority="313" operator="equal">
      <formula>"MODERADO 6"</formula>
    </cfRule>
    <cfRule type="cellIs" dxfId="316" priority="314" operator="equal">
      <formula>"MODERADO 6"</formula>
    </cfRule>
    <cfRule type="cellIs" dxfId="315" priority="315" operator="equal">
      <formula>"MODERADO 3"</formula>
    </cfRule>
    <cfRule type="cellIs" dxfId="314" priority="316" operator="equal">
      <formula>"BAJO-TRIVIAL 3"</formula>
    </cfRule>
    <cfRule type="cellIs" dxfId="313" priority="317" operator="equal">
      <formula>"BAJO-ACEPTABLE 4"</formula>
    </cfRule>
    <cfRule type="cellIs" dxfId="312" priority="318" operator="equal">
      <formula>"BAJO-TRIVIAL 2"</formula>
    </cfRule>
    <cfRule type="cellIs" dxfId="311" priority="319" operator="equal">
      <formula>"BAJO-ACEPTABLE 2"</formula>
    </cfRule>
    <cfRule type="cellIs" dxfId="310" priority="320" operator="equal">
      <formula>"BAJO-TRIVIAL 1"</formula>
    </cfRule>
  </conditionalFormatting>
  <conditionalFormatting sqref="N9">
    <cfRule type="cellIs" dxfId="309" priority="241" operator="equal">
      <formula>"EXTREMA-INACEPTABLE 25"</formula>
    </cfRule>
    <cfRule type="cellIs" dxfId="308" priority="242" operator="equal">
      <formula>"EXTREMA-INACEPTABLE 20"</formula>
    </cfRule>
    <cfRule type="cellIs" dxfId="307" priority="243" operator="equal">
      <formula>"EXTREMA-INACEPTABLE 15"</formula>
    </cfRule>
    <cfRule type="cellIs" dxfId="306" priority="244" operator="equal">
      <formula>"EXTREMA-INACEPTABLE 10"</formula>
    </cfRule>
    <cfRule type="cellIs" dxfId="305" priority="245" operator="equal">
      <formula>"EXTREMA-INACEPTABLE 20"</formula>
    </cfRule>
    <cfRule type="cellIs" dxfId="304" priority="246" operator="equal">
      <formula>"EXTREMA-INACEPTABLE 16"</formula>
    </cfRule>
    <cfRule type="cellIs" dxfId="303" priority="247" operator="equal">
      <formula>"EXTREMA-INACEPTABLE 12"</formula>
    </cfRule>
    <cfRule type="cellIs" dxfId="302" priority="248" operator="equal">
      <formula>"EXTREMA- INACEPTABLE 15"</formula>
    </cfRule>
    <cfRule type="cellIs" dxfId="301" priority="249" operator="equal">
      <formula>"ALTA-IMPORTANTE 5"</formula>
    </cfRule>
    <cfRule type="cellIs" dxfId="300" priority="250" operator="equal">
      <formula>"ALTA-IMPORTANTE 8"</formula>
    </cfRule>
    <cfRule type="cellIs" dxfId="299" priority="251" operator="equal">
      <formula>"ALTA-IMPORTANTE 4"</formula>
    </cfRule>
    <cfRule type="cellIs" dxfId="298" priority="252" operator="equal">
      <formula>"ALTA-IMPORTANTE 12"</formula>
    </cfRule>
    <cfRule type="cellIs" dxfId="297" priority="253" operator="equal">
      <formula>"ALTA-IMPORTANTE 9"</formula>
    </cfRule>
    <cfRule type="cellIs" dxfId="296" priority="254" operator="equal">
      <formula>"ALTA-IMPORTANTE 10"</formula>
    </cfRule>
    <cfRule type="cellIs" dxfId="295" priority="255" operator="equal">
      <formula>"ALTA-IMPORTANTE 8"</formula>
    </cfRule>
    <cfRule type="cellIs" dxfId="294" priority="256" operator="equal">
      <formula>"ALTA-IMPORTANTE 5"</formula>
    </cfRule>
    <cfRule type="cellIs" dxfId="293" priority="257" operator="equal">
      <formula>"MODERADO 4"</formula>
    </cfRule>
    <cfRule type="cellIs" dxfId="292" priority="258" operator="equal">
      <formula>"MODERADO 6"</formula>
    </cfRule>
    <cfRule type="cellIs" dxfId="291" priority="259" operator="equal">
      <formula>"MODERADO 6"</formula>
    </cfRule>
    <cfRule type="cellIs" dxfId="290" priority="260" operator="equal">
      <formula>"MODERADO 3"</formula>
    </cfRule>
    <cfRule type="cellIs" dxfId="289" priority="261" operator="equal">
      <formula>"BAJO-TRIVIAL 3"</formula>
    </cfRule>
    <cfRule type="cellIs" dxfId="288" priority="262" operator="equal">
      <formula>"BAJO-ACEPTABLE 4"</formula>
    </cfRule>
    <cfRule type="cellIs" dxfId="287" priority="263" operator="equal">
      <formula>"BAJO-TRIVIAL 2"</formula>
    </cfRule>
    <cfRule type="cellIs" dxfId="286" priority="264" operator="equal">
      <formula>"BAJO-ACEPTABLE 2"</formula>
    </cfRule>
    <cfRule type="cellIs" dxfId="285" priority="265" operator="equal">
      <formula>"BAJO-TRIVIAL 1"</formula>
    </cfRule>
  </conditionalFormatting>
  <conditionalFormatting sqref="Q9">
    <cfRule type="cellIs" dxfId="284" priority="201" operator="equal">
      <formula>"EXTREMA-INACEPTABLE 25"</formula>
    </cfRule>
    <cfRule type="cellIs" dxfId="283" priority="202" operator="equal">
      <formula>"EXTREMA-INACEPTABLE 20"</formula>
    </cfRule>
    <cfRule type="cellIs" dxfId="282" priority="203" operator="equal">
      <formula>"EXTREMA-INACEPTABLE 15"</formula>
    </cfRule>
    <cfRule type="cellIs" dxfId="281" priority="204" operator="equal">
      <formula>"EXTREMA-INACEPTABLE 10"</formula>
    </cfRule>
    <cfRule type="cellIs" dxfId="280" priority="205" operator="equal">
      <formula>"EXTREMA-INACEPTABLE 20"</formula>
    </cfRule>
    <cfRule type="cellIs" dxfId="279" priority="206" operator="equal">
      <formula>"EXTREMA-INACEPTABLE 16"</formula>
    </cfRule>
    <cfRule type="cellIs" dxfId="278" priority="207" operator="equal">
      <formula>"EXTREMA-INACEPTABLE 12"</formula>
    </cfRule>
    <cfRule type="cellIs" dxfId="277" priority="208" operator="equal">
      <formula>"EXTREMA- INACEPTABLE 15"</formula>
    </cfRule>
    <cfRule type="cellIs" dxfId="276" priority="209" operator="equal">
      <formula>"ALTA-IMPORTANTE 5"</formula>
    </cfRule>
    <cfRule type="cellIs" dxfId="275" priority="210" operator="equal">
      <formula>"ALTA-IMPORTANTE 8"</formula>
    </cfRule>
    <cfRule type="cellIs" dxfId="274" priority="211" operator="equal">
      <formula>"ALTA-IMPORTANTE 4"</formula>
    </cfRule>
    <cfRule type="cellIs" dxfId="273" priority="212" operator="equal">
      <formula>"ALTA-IMPORTANTE 12"</formula>
    </cfRule>
    <cfRule type="cellIs" dxfId="272" priority="213" operator="equal">
      <formula>"ALTA-IMPORTANTE 9"</formula>
    </cfRule>
    <cfRule type="cellIs" dxfId="271" priority="214" operator="equal">
      <formula>"ALTA-IMPORTANTE 10"</formula>
    </cfRule>
    <cfRule type="cellIs" dxfId="270" priority="215" operator="equal">
      <formula>"ALTA-IMPORTANTE 8"</formula>
    </cfRule>
    <cfRule type="cellIs" dxfId="269" priority="216" operator="equal">
      <formula>"ALTA-IMPORTANTE 5"</formula>
    </cfRule>
    <cfRule type="cellIs" dxfId="268" priority="217" operator="equal">
      <formula>"MODERADO 4"</formula>
    </cfRule>
    <cfRule type="cellIs" dxfId="267" priority="218" operator="equal">
      <formula>"MODERADO 6"</formula>
    </cfRule>
    <cfRule type="cellIs" dxfId="266" priority="219" operator="equal">
      <formula>"MODERADO 6"</formula>
    </cfRule>
    <cfRule type="cellIs" dxfId="265" priority="220" operator="equal">
      <formula>"MODERADO 3"</formula>
    </cfRule>
    <cfRule type="cellIs" dxfId="264" priority="221" operator="equal">
      <formula>"BAJO-TRIVIAL 3"</formula>
    </cfRule>
    <cfRule type="cellIs" dxfId="263" priority="222" operator="equal">
      <formula>"BAJO-ACEPTABLE 4"</formula>
    </cfRule>
    <cfRule type="cellIs" dxfId="262" priority="223" operator="equal">
      <formula>"BAJO-TRIVIAL 2"</formula>
    </cfRule>
    <cfRule type="cellIs" dxfId="261" priority="224" operator="equal">
      <formula>"BAJO-ACEPTABLE 2"</formula>
    </cfRule>
    <cfRule type="cellIs" dxfId="260" priority="225" operator="equal">
      <formula>"BAJO-TRIVIAL 1"</formula>
    </cfRule>
  </conditionalFormatting>
  <conditionalFormatting sqref="Q10">
    <cfRule type="cellIs" dxfId="259" priority="161" operator="equal">
      <formula>"EXTREMA-INACEPTABLE 25"</formula>
    </cfRule>
    <cfRule type="cellIs" dxfId="258" priority="162" operator="equal">
      <formula>"EXTREMA-INACEPTABLE 20"</formula>
    </cfRule>
    <cfRule type="cellIs" dxfId="257" priority="163" operator="equal">
      <formula>"EXTREMA-INACEPTABLE 15"</formula>
    </cfRule>
    <cfRule type="cellIs" dxfId="256" priority="164" operator="equal">
      <formula>"EXTREMA-INACEPTABLE 10"</formula>
    </cfRule>
    <cfRule type="cellIs" dxfId="255" priority="165" operator="equal">
      <formula>"EXTREMA-INACEPTABLE 20"</formula>
    </cfRule>
    <cfRule type="cellIs" dxfId="254" priority="166" operator="equal">
      <formula>"EXTREMA-INACEPTABLE 16"</formula>
    </cfRule>
    <cfRule type="cellIs" dxfId="253" priority="167" operator="equal">
      <formula>"EXTREMA-INACEPTABLE 12"</formula>
    </cfRule>
    <cfRule type="cellIs" dxfId="252" priority="168" operator="equal">
      <formula>"EXTREMA- INACEPTABLE 15"</formula>
    </cfRule>
    <cfRule type="cellIs" dxfId="251" priority="169" operator="equal">
      <formula>"ALTA-IMPORTANTE 5"</formula>
    </cfRule>
    <cfRule type="cellIs" dxfId="250" priority="170" operator="equal">
      <formula>"ALTA-IMPORTANTE 8"</formula>
    </cfRule>
    <cfRule type="cellIs" dxfId="249" priority="171" operator="equal">
      <formula>"ALTA-IMPORTANTE 4"</formula>
    </cfRule>
    <cfRule type="cellIs" dxfId="248" priority="172" operator="equal">
      <formula>"ALTA-IMPORTANTE 12"</formula>
    </cfRule>
    <cfRule type="cellIs" dxfId="247" priority="173" operator="equal">
      <formula>"ALTA-IMPORTANTE 9"</formula>
    </cfRule>
    <cfRule type="cellIs" dxfId="246" priority="174" operator="equal">
      <formula>"ALTA-IMPORTANTE 10"</formula>
    </cfRule>
    <cfRule type="cellIs" dxfId="245" priority="175" operator="equal">
      <formula>"ALTA-IMPORTANTE 8"</formula>
    </cfRule>
    <cfRule type="cellIs" dxfId="244" priority="176" operator="equal">
      <formula>"ALTA-IMPORTANTE 5"</formula>
    </cfRule>
    <cfRule type="cellIs" dxfId="243" priority="177" operator="equal">
      <formula>"MODERADO 4"</formula>
    </cfRule>
    <cfRule type="cellIs" dxfId="242" priority="178" operator="equal">
      <formula>"MODERADO 6"</formula>
    </cfRule>
    <cfRule type="cellIs" dxfId="241" priority="179" operator="equal">
      <formula>"MODERADO 6"</formula>
    </cfRule>
    <cfRule type="cellIs" dxfId="240" priority="180" operator="equal">
      <formula>"MODERADO 3"</formula>
    </cfRule>
    <cfRule type="cellIs" dxfId="239" priority="181" operator="equal">
      <formula>"BAJO-TRIVIAL 3"</formula>
    </cfRule>
    <cfRule type="cellIs" dxfId="238" priority="182" operator="equal">
      <formula>"BAJO-ACEPTABLE 4"</formula>
    </cfRule>
    <cfRule type="cellIs" dxfId="237" priority="183" operator="equal">
      <formula>"BAJO-TRIVIAL 2"</formula>
    </cfRule>
    <cfRule type="cellIs" dxfId="236" priority="184" operator="equal">
      <formula>"BAJO-ACEPTABLE 2"</formula>
    </cfRule>
    <cfRule type="cellIs" dxfId="235" priority="185" operator="equal">
      <formula>"BAJO-TRIVIAL 1"</formula>
    </cfRule>
  </conditionalFormatting>
  <conditionalFormatting sqref="N10">
    <cfRule type="cellIs" dxfId="234" priority="121" operator="equal">
      <formula>"EXTREMA-INACEPTABLE 25"</formula>
    </cfRule>
    <cfRule type="cellIs" dxfId="233" priority="122" operator="equal">
      <formula>"EXTREMA-INACEPTABLE 20"</formula>
    </cfRule>
    <cfRule type="cellIs" dxfId="232" priority="123" operator="equal">
      <formula>"EXTREMA-INACEPTABLE 15"</formula>
    </cfRule>
    <cfRule type="cellIs" dxfId="231" priority="124" operator="equal">
      <formula>"EXTREMA-INACEPTABLE 10"</formula>
    </cfRule>
    <cfRule type="cellIs" dxfId="230" priority="125" operator="equal">
      <formula>"EXTREMA-INACEPTABLE 20"</formula>
    </cfRule>
    <cfRule type="cellIs" dxfId="229" priority="126" operator="equal">
      <formula>"EXTREMA-INACEPTABLE 16"</formula>
    </cfRule>
    <cfRule type="cellIs" dxfId="228" priority="127" operator="equal">
      <formula>"EXTREMA-INACEPTABLE 12"</formula>
    </cfRule>
    <cfRule type="cellIs" dxfId="227" priority="128" operator="equal">
      <formula>"EXTREMA- INACEPTABLE 15"</formula>
    </cfRule>
    <cfRule type="cellIs" dxfId="226" priority="129" operator="equal">
      <formula>"ALTA-IMPORTANTE 5"</formula>
    </cfRule>
    <cfRule type="cellIs" dxfId="225" priority="130" operator="equal">
      <formula>"ALTA-IMPORTANTE 8"</formula>
    </cfRule>
    <cfRule type="cellIs" dxfId="224" priority="131" operator="equal">
      <formula>"ALTA-IMPORTANTE 4"</formula>
    </cfRule>
    <cfRule type="cellIs" dxfId="223" priority="132" operator="equal">
      <formula>"ALTA-IMPORTANTE 12"</formula>
    </cfRule>
    <cfRule type="cellIs" dxfId="222" priority="133" operator="equal">
      <formula>"ALTA-IMPORTANTE 9"</formula>
    </cfRule>
    <cfRule type="cellIs" dxfId="221" priority="134" operator="equal">
      <formula>"ALTA-IMPORTANTE 10"</formula>
    </cfRule>
    <cfRule type="cellIs" dxfId="220" priority="135" operator="equal">
      <formula>"ALTA-IMPORTANTE 8"</formula>
    </cfRule>
    <cfRule type="cellIs" dxfId="219" priority="136" operator="equal">
      <formula>"ALTA-IMPORTANTE 5"</formula>
    </cfRule>
    <cfRule type="cellIs" dxfId="218" priority="137" operator="equal">
      <formula>"MODERADO 4"</formula>
    </cfRule>
    <cfRule type="cellIs" dxfId="217" priority="138" operator="equal">
      <formula>"MODERADO 6"</formula>
    </cfRule>
    <cfRule type="cellIs" dxfId="216" priority="139" operator="equal">
      <formula>"MODERADO 6"</formula>
    </cfRule>
    <cfRule type="cellIs" dxfId="215" priority="140" operator="equal">
      <formula>"MODERADO 3"</formula>
    </cfRule>
    <cfRule type="cellIs" dxfId="214" priority="141" operator="equal">
      <formula>"BAJO-TRIVIAL 3"</formula>
    </cfRule>
    <cfRule type="cellIs" dxfId="213" priority="142" operator="equal">
      <formula>"BAJO-ACEPTABLE 4"</formula>
    </cfRule>
    <cfRule type="cellIs" dxfId="212" priority="143" operator="equal">
      <formula>"BAJO-TRIVIAL 2"</formula>
    </cfRule>
    <cfRule type="cellIs" dxfId="211" priority="144" operator="equal">
      <formula>"BAJO-ACEPTABLE 2"</formula>
    </cfRule>
    <cfRule type="cellIs" dxfId="210" priority="145" operator="equal">
      <formula>"BAJO-TRIVIAL 1"</formula>
    </cfRule>
  </conditionalFormatting>
  <conditionalFormatting sqref="Q16">
    <cfRule type="cellIs" dxfId="209" priority="81" operator="equal">
      <formula>"EXTREMA-INACEPTABLE 25"</formula>
    </cfRule>
    <cfRule type="cellIs" dxfId="208" priority="82" operator="equal">
      <formula>"EXTREMA-INACEPTABLE 20"</formula>
    </cfRule>
    <cfRule type="cellIs" dxfId="207" priority="83" operator="equal">
      <formula>"EXTREMA-INACEPTABLE 15"</formula>
    </cfRule>
    <cfRule type="cellIs" dxfId="206" priority="84" operator="equal">
      <formula>"EXTREMA-INACEPTABLE 10"</formula>
    </cfRule>
    <cfRule type="cellIs" dxfId="205" priority="85" operator="equal">
      <formula>"EXTREMA-INACEPTABLE 20"</formula>
    </cfRule>
    <cfRule type="cellIs" dxfId="204" priority="86" operator="equal">
      <formula>"EXTREMA-INACEPTABLE 16"</formula>
    </cfRule>
    <cfRule type="cellIs" dxfId="203" priority="87" operator="equal">
      <formula>"EXTREMA-INACEPTABLE 12"</formula>
    </cfRule>
    <cfRule type="cellIs" dxfId="202" priority="88" operator="equal">
      <formula>"EXTREMA- INACEPTABLE 15"</formula>
    </cfRule>
    <cfRule type="cellIs" dxfId="201" priority="89" operator="equal">
      <formula>"ALTA-IMPORTANTE 5"</formula>
    </cfRule>
    <cfRule type="cellIs" dxfId="200" priority="90" operator="equal">
      <formula>"ALTA-IMPORTANTE 8"</formula>
    </cfRule>
    <cfRule type="cellIs" dxfId="199" priority="91" operator="equal">
      <formula>"ALTA-IMPORTANTE 4"</formula>
    </cfRule>
    <cfRule type="cellIs" dxfId="198" priority="92" operator="equal">
      <formula>"ALTA-IMPORTANTE 12"</formula>
    </cfRule>
    <cfRule type="cellIs" dxfId="197" priority="93" operator="equal">
      <formula>"ALTA-IMPORTANTE 9"</formula>
    </cfRule>
    <cfRule type="cellIs" dxfId="196" priority="94" operator="equal">
      <formula>"ALTA-IMPORTANTE 10"</formula>
    </cfRule>
    <cfRule type="cellIs" dxfId="195" priority="95" operator="equal">
      <formula>"ALTA-IMPORTANTE 8"</formula>
    </cfRule>
    <cfRule type="cellIs" dxfId="194" priority="96" operator="equal">
      <formula>"ALTA-IMPORTANTE 5"</formula>
    </cfRule>
    <cfRule type="cellIs" dxfId="193" priority="97" operator="equal">
      <formula>"MODERADO 4"</formula>
    </cfRule>
    <cfRule type="cellIs" dxfId="192" priority="98" operator="equal">
      <formula>"MODERADO 6"</formula>
    </cfRule>
    <cfRule type="cellIs" dxfId="191" priority="99" operator="equal">
      <formula>"MODERADO 6"</formula>
    </cfRule>
    <cfRule type="cellIs" dxfId="190" priority="100" operator="equal">
      <formula>"MODERADO 3"</formula>
    </cfRule>
    <cfRule type="cellIs" dxfId="189" priority="101" operator="equal">
      <formula>"BAJO-TRIVIAL 3"</formula>
    </cfRule>
    <cfRule type="cellIs" dxfId="188" priority="102" operator="equal">
      <formula>"BAJO-ACEPTABLE 4"</formula>
    </cfRule>
    <cfRule type="cellIs" dxfId="187" priority="103" operator="equal">
      <formula>"BAJO-TRIVIAL 2"</formula>
    </cfRule>
    <cfRule type="cellIs" dxfId="186" priority="104" operator="equal">
      <formula>"BAJO-ACEPTABLE 2"</formula>
    </cfRule>
    <cfRule type="cellIs" dxfId="185" priority="105" operator="equal">
      <formula>"BAJO-TRIVIAL 1"</formula>
    </cfRule>
  </conditionalFormatting>
  <conditionalFormatting sqref="N17">
    <cfRule type="cellIs" dxfId="184" priority="41" operator="equal">
      <formula>"EXTREMA-INACEPTABLE 25"</formula>
    </cfRule>
    <cfRule type="cellIs" dxfId="183" priority="42" operator="equal">
      <formula>"EXTREMA-INACEPTABLE 20"</formula>
    </cfRule>
    <cfRule type="cellIs" dxfId="182" priority="43" operator="equal">
      <formula>"EXTREMA-INACEPTABLE 15"</formula>
    </cfRule>
    <cfRule type="cellIs" dxfId="181" priority="44" operator="equal">
      <formula>"EXTREMA-INACEPTABLE 5"</formula>
    </cfRule>
    <cfRule type="cellIs" dxfId="180" priority="45" operator="equal">
      <formula>"EXTREMA-INACEPTABLE 20"</formula>
    </cfRule>
    <cfRule type="cellIs" dxfId="179" priority="46" operator="equal">
      <formula>"EXTREMA-INACEPTABLE 16"</formula>
    </cfRule>
    <cfRule type="cellIs" dxfId="178" priority="47" operator="equal">
      <formula>"EXTREMA-INACEPTABLE 12"</formula>
    </cfRule>
    <cfRule type="cellIs" dxfId="177" priority="48" operator="equal">
      <formula>"EXTREMA- INACEPTABLE 15"</formula>
    </cfRule>
    <cfRule type="cellIs" dxfId="176" priority="49" operator="equal">
      <formula>"ALTA-IMPORTANTE 5"</formula>
    </cfRule>
    <cfRule type="cellIs" dxfId="175" priority="50" operator="equal">
      <formula>"ALTA-IMPORTANTE 8"</formula>
    </cfRule>
    <cfRule type="cellIs" dxfId="174" priority="51" operator="equal">
      <formula>"ALTA-IMPORTANTE 4"</formula>
    </cfRule>
    <cfRule type="cellIs" dxfId="173" priority="52" operator="equal">
      <formula>"ALTA-IMPORTANTE 12"</formula>
    </cfRule>
    <cfRule type="cellIs" dxfId="172" priority="53" operator="equal">
      <formula>"ALTA-IMPORTANTE 9"</formula>
    </cfRule>
    <cfRule type="cellIs" dxfId="171" priority="54" operator="equal">
      <formula>"ALTA-IMPORTANTE 10"</formula>
    </cfRule>
    <cfRule type="cellIs" dxfId="170" priority="55" operator="equal">
      <formula>"ALTA-IMPORTANTE 8"</formula>
    </cfRule>
    <cfRule type="cellIs" dxfId="169" priority="56" operator="equal">
      <formula>"ALTA-IMPORTANTE 5"</formula>
    </cfRule>
    <cfRule type="cellIs" dxfId="168" priority="57" operator="equal">
      <formula>"MODERADO 4"</formula>
    </cfRule>
    <cfRule type="cellIs" dxfId="167" priority="58" operator="equal">
      <formula>"MODERADO 6"</formula>
    </cfRule>
    <cfRule type="cellIs" dxfId="166" priority="59" operator="equal">
      <formula>"MODERADO 6"</formula>
    </cfRule>
    <cfRule type="cellIs" dxfId="165" priority="60" operator="equal">
      <formula>"MODERADO 3"</formula>
    </cfRule>
    <cfRule type="cellIs" dxfId="164" priority="61" operator="equal">
      <formula>"BAJO-TRIVIAL 3"</formula>
    </cfRule>
    <cfRule type="cellIs" dxfId="163" priority="62" operator="equal">
      <formula>"BAJO-ACEPTABLE 4"</formula>
    </cfRule>
    <cfRule type="cellIs" dxfId="162" priority="63" operator="equal">
      <formula>"BAJO-TRIVIAL 2"</formula>
    </cfRule>
    <cfRule type="cellIs" dxfId="161" priority="64" operator="equal">
      <formula>"BAJO-ACEPTABLE 2"</formula>
    </cfRule>
    <cfRule type="cellIs" dxfId="160" priority="65" operator="equal">
      <formula>"BAJO-TRIVIAL 1"</formula>
    </cfRule>
  </conditionalFormatting>
  <conditionalFormatting sqref="N17">
    <cfRule type="cellIs" dxfId="159" priority="16" operator="equal">
      <formula>"EXTREMA-INACEPTABLE 25"</formula>
    </cfRule>
    <cfRule type="cellIs" dxfId="158" priority="17" operator="equal">
      <formula>"EXTREMA-INACEPTABLE 20"</formula>
    </cfRule>
    <cfRule type="cellIs" dxfId="157" priority="18" operator="equal">
      <formula>"EXTREMA-INACEPTABLE 15"</formula>
    </cfRule>
    <cfRule type="cellIs" dxfId="156" priority="19" operator="equal">
      <formula>"EXTREMA-INACEPTABLE 5"</formula>
    </cfRule>
    <cfRule type="cellIs" dxfId="155" priority="20" operator="equal">
      <formula>"EXTREMA-INACEPTABLE 20"</formula>
    </cfRule>
    <cfRule type="cellIs" dxfId="154" priority="21" operator="equal">
      <formula>"EXTREMA-INACEPTABLE 16"</formula>
    </cfRule>
    <cfRule type="cellIs" dxfId="153" priority="22" operator="equal">
      <formula>"EXTREMA-INACEPTABLE 12"</formula>
    </cfRule>
    <cfRule type="cellIs" dxfId="152" priority="23" operator="equal">
      <formula>"EXTREMA- INACEPTABLE 15"</formula>
    </cfRule>
    <cfRule type="cellIs" dxfId="151" priority="24" operator="equal">
      <formula>"ALTA-IMPORTANTE 5"</formula>
    </cfRule>
    <cfRule type="cellIs" dxfId="150" priority="25" operator="equal">
      <formula>"ALTA-IMPORTANTE 8"</formula>
    </cfRule>
    <cfRule type="cellIs" dxfId="149" priority="26" operator="equal">
      <formula>"ALTA-IMPORTANTE 4"</formula>
    </cfRule>
    <cfRule type="cellIs" dxfId="148" priority="27" operator="equal">
      <formula>"ALTA-IMPORTANTE 12"</formula>
    </cfRule>
    <cfRule type="cellIs" dxfId="147" priority="28" operator="equal">
      <formula>"ALTA-IMPORTANTE 9"</formula>
    </cfRule>
    <cfRule type="cellIs" dxfId="146" priority="29" operator="equal">
      <formula>"ALTA-IMPORTANTE 10"</formula>
    </cfRule>
    <cfRule type="cellIs" dxfId="145" priority="30" operator="equal">
      <formula>"ALTA-IMPORTANTE 8"</formula>
    </cfRule>
    <cfRule type="cellIs" dxfId="144" priority="31" operator="equal">
      <formula>"ALTA-IMPORTANTE 5"</formula>
    </cfRule>
    <cfRule type="cellIs" dxfId="143" priority="32" operator="equal">
      <formula>"MODERADO 4"</formula>
    </cfRule>
    <cfRule type="cellIs" dxfId="142" priority="33" operator="equal">
      <formula>"MODERADO 6"</formula>
    </cfRule>
    <cfRule type="cellIs" dxfId="141" priority="34" operator="equal">
      <formula>"MODERADO 6"</formula>
    </cfRule>
    <cfRule type="cellIs" dxfId="140" priority="35" operator="equal">
      <formula>"MODERADO 3"</formula>
    </cfRule>
    <cfRule type="cellIs" dxfId="139" priority="36" operator="equal">
      <formula>"BAJO-TRIVIAL 3"</formula>
    </cfRule>
    <cfRule type="cellIs" dxfId="138" priority="37" operator="equal">
      <formula>"BAJO-ACEPTABLE 4"</formula>
    </cfRule>
    <cfRule type="cellIs" dxfId="137" priority="38" operator="equal">
      <formula>"BAJO-TRIVIAL 2"</formula>
    </cfRule>
    <cfRule type="cellIs" dxfId="136" priority="39" operator="equal">
      <formula>"BAJO-ACEPTABLE 2"</formula>
    </cfRule>
    <cfRule type="cellIs" dxfId="135" priority="40" operator="equal">
      <formula>"BAJO-TRIVIAL 1"</formula>
    </cfRule>
  </conditionalFormatting>
  <pageMargins left="0.70866141732283472" right="0.70866141732283472" top="0.74803149606299213" bottom="0.74803149606299213" header="0.31496062992125984" footer="0.31496062992125984"/>
  <pageSetup paperSize="9" scale="20" orientation="landscape" r:id="rId1"/>
  <rowBreaks count="1" manualBreakCount="1">
    <brk id="15" max="16383" man="1"/>
  </rowBreaks>
  <colBreaks count="1" manualBreakCount="1">
    <brk id="17" max="1048575" man="1"/>
  </colBreaks>
  <legacyDrawing r:id="rId2"/>
  <picture r:id="rId3"/>
  <extLst>
    <ext xmlns:x14="http://schemas.microsoft.com/office/spreadsheetml/2009/9/main" uri="{78C0D931-6437-407d-A8EE-F0AAD7539E65}">
      <x14:conditionalFormattings>
        <x14:conditionalFormatting xmlns:xm="http://schemas.microsoft.com/office/excel/2006/main">
          <x14:cfRule type="cellIs" priority="321" operator="equal" id="{A15F5779-A589-4DA9-87EC-BDE757C09522}">
            <xm:f>'C:\0 José Horacio\5 Gestión de Riesgos\11 Revisión y Actualización de Riesgos 2016\[10 Gestión del Talento Humano.xlsm]DATOS'!#REF!</xm:f>
            <x14:dxf>
              <fill>
                <patternFill>
                  <bgColor rgb="FFFF0000"/>
                </patternFill>
              </fill>
            </x14:dxf>
          </x14:cfRule>
          <x14:cfRule type="cellIs" priority="322" operator="equal" id="{EBD979D3-AFFA-4FD8-935C-F4ED00F3B27E}">
            <xm:f>'C:\0 José Horacio\5 Gestión de Riesgos\11 Revisión y Actualización de Riesgos 2016\[10 Gestión del Talento Humano.xlsm]DATOS'!#REF!</xm:f>
            <x14:dxf>
              <fill>
                <patternFill>
                  <bgColor rgb="FFFF0000"/>
                </patternFill>
              </fill>
            </x14:dxf>
          </x14:cfRule>
          <x14:cfRule type="cellIs" priority="323" operator="equal" id="{F12956D8-098F-4AF1-BDF4-D804F49CFDC5}">
            <xm:f>'C:\0 José Horacio\5 Gestión de Riesgos\11 Revisión y Actualización de Riesgos 2016\[10 Gestión del Talento Humano.xlsm]DATOS'!#REF!</xm:f>
            <x14:dxf>
              <fill>
                <patternFill>
                  <bgColor rgb="FFFF0000"/>
                </patternFill>
              </fill>
            </x14:dxf>
          </x14:cfRule>
          <x14:cfRule type="cellIs" priority="324" operator="equal" id="{D2574811-A2F4-4AC5-9A08-A7A66B39C1CE}">
            <xm:f>'C:\0 José Horacio\5 Gestión de Riesgos\11 Revisión y Actualización de Riesgos 2016\[10 Gestión del Talento Humano.xlsm]DATOS'!#REF!</xm:f>
            <x14:dxf>
              <fill>
                <patternFill>
                  <bgColor rgb="FFFFC000"/>
                </patternFill>
              </fill>
            </x14:dxf>
          </x14:cfRule>
          <x14:cfRule type="cellIs" priority="325" operator="equal" id="{02AD28D6-8F9A-48F2-AB22-7120819EF60A}">
            <xm:f>'C:\0 José Horacio\5 Gestión de Riesgos\11 Revisión y Actualización de Riesgos 2016\[10 Gestión del Talento Humano.xlsm]DATOS'!#REF!</xm:f>
            <x14:dxf>
              <fill>
                <patternFill>
                  <bgColor rgb="FFFFC000"/>
                </patternFill>
              </fill>
            </x14:dxf>
          </x14:cfRule>
          <x14:cfRule type="cellIs" priority="326" operator="equal" id="{656CC7A9-E367-4D72-8145-67B5FE2E1E41}">
            <xm:f>'C:\0 José Horacio\5 Gestión de Riesgos\11 Revisión y Actualización de Riesgos 2016\[10 Gestión del Talento Humano.xlsm]DATOS'!#REF!</xm:f>
            <x14:dxf>
              <fill>
                <patternFill>
                  <bgColor rgb="FFFFC000"/>
                </patternFill>
              </fill>
            </x14:dxf>
          </x14:cfRule>
          <x14:cfRule type="cellIs" priority="327" operator="equal" id="{DB24DC82-E8B9-4E0C-94C8-8D006389E96C}">
            <xm:f>'C:\0 José Horacio\5 Gestión de Riesgos\11 Revisión y Actualización de Riesgos 2016\[10 Gestión del Talento Humano.xlsm]DATOS'!#REF!</xm:f>
            <x14:dxf>
              <fill>
                <patternFill>
                  <bgColor rgb="FFFFC000"/>
                </patternFill>
              </fill>
            </x14:dxf>
          </x14:cfRule>
          <x14:cfRule type="cellIs" priority="328" operator="equal" id="{165C7975-8866-4F60-B4B8-780FEAA51BEF}">
            <xm:f>'C:\0 José Horacio\5 Gestión de Riesgos\11 Revisión y Actualización de Riesgos 2016\[10 Gestión del Talento Humano.xlsm]DATOS'!#REF!</xm:f>
            <x14:dxf>
              <fill>
                <patternFill>
                  <bgColor rgb="FFFFFF00"/>
                </patternFill>
              </fill>
            </x14:dxf>
          </x14:cfRule>
          <x14:cfRule type="cellIs" priority="329" operator="equal" id="{D27E7DC2-59CC-4E66-9558-E01492E180FD}">
            <xm:f>'C:\0 José Horacio\5 Gestión de Riesgos\11 Revisión y Actualización de Riesgos 2016\[10 Gestión del Talento Humano.xlsm]DATOS'!#REF!</xm:f>
            <x14:dxf>
              <fill>
                <patternFill>
                  <bgColor rgb="FFFFFF00"/>
                </patternFill>
              </fill>
            </x14:dxf>
          </x14:cfRule>
          <x14:cfRule type="cellIs" priority="330" operator="equal" id="{64684FBB-7EC3-4EA4-91ED-9D35469D8707}">
            <xm:f>'C:\0 José Horacio\5 Gestión de Riesgos\11 Revisión y Actualización de Riesgos 2016\[10 Gestión del Talento Humano.xlsm]DATOS'!#REF!</xm:f>
            <x14:dxf>
              <fill>
                <patternFill>
                  <bgColor rgb="FFFFFF00"/>
                </patternFill>
              </fill>
            </x14:dxf>
          </x14:cfRule>
          <x14:cfRule type="cellIs" priority="331" operator="equal" id="{CE89E25F-2A6E-44F3-8A8E-18FEFBD64891}">
            <xm:f>'C:\0 José Horacio\5 Gestión de Riesgos\11 Revisión y Actualización de Riesgos 2016\[10 Gestión del Talento Humano.xlsm]DATOS'!#REF!</xm:f>
            <x14:dxf>
              <fill>
                <patternFill>
                  <bgColor rgb="FFFFFF00"/>
                </patternFill>
              </fill>
            </x14:dxf>
          </x14:cfRule>
          <x14:cfRule type="cellIs" priority="332" operator="equal" id="{00625021-9740-4F4F-8DE6-70C79873132F}">
            <xm:f>'C:\0 José Horacio\5 Gestión de Riesgos\11 Revisión y Actualización de Riesgos 2016\[10 Gestión del Talento Humano.xlsm]DATOS'!#REF!</xm:f>
            <x14:dxf>
              <fill>
                <patternFill>
                  <bgColor rgb="FFFFFF00"/>
                </patternFill>
              </fill>
            </x14:dxf>
          </x14:cfRule>
          <x14:cfRule type="cellIs" priority="333" operator="equal" id="{E7E8221D-9D05-4BAA-B574-0B044646F88B}">
            <xm:f>'C:\0 José Horacio\5 Gestión de Riesgos\11 Revisión y Actualización de Riesgos 2016\[10 Gestión del Talento Humano.xlsm]DATOS'!#REF!</xm:f>
            <x14:dxf>
              <fill>
                <patternFill>
                  <bgColor theme="9"/>
                </patternFill>
              </fill>
            </x14:dxf>
          </x14:cfRule>
          <x14:cfRule type="cellIs" priority="334" operator="equal" id="{BF42096F-F849-4B2F-A881-DD6DB1DA650C}">
            <xm:f>'C:\0 José Horacio\5 Gestión de Riesgos\11 Revisión y Actualización de Riesgos 2016\[10 Gestión del Talento Humano.xlsm]DATOS'!#REF!</xm:f>
            <x14:dxf>
              <fill>
                <patternFill>
                  <bgColor theme="9"/>
                </patternFill>
              </fill>
            </x14:dxf>
          </x14:cfRule>
          <x14:cfRule type="cellIs" priority="335" operator="equal" id="{9BAD456C-2576-4740-BA87-CBE684CA131E}">
            <xm:f>'C:\0 José Horacio\5 Gestión de Riesgos\11 Revisión y Actualización de Riesgos 2016\[10 Gestión del Talento Humano.xlsm]DATOS'!#REF!</xm:f>
            <x14:dxf>
              <fill>
                <patternFill>
                  <bgColor theme="9"/>
                </patternFill>
              </fill>
            </x14:dxf>
          </x14:cfRule>
          <xm:sqref>N16</xm:sqref>
        </x14:conditionalFormatting>
        <x14:conditionalFormatting xmlns:xm="http://schemas.microsoft.com/office/excel/2006/main">
          <x14:cfRule type="cellIs" priority="281" operator="equal" id="{E1AD5CDD-942D-4A74-9452-68032919521C}">
            <xm:f>'C:\0 José Horacio\5 Gestión de Riesgos\11 Revisión y Actualización de Riesgos 2016\[11 Gestión Jurídica.xlsm]DATOS'!#REF!</xm:f>
            <x14:dxf>
              <fill>
                <patternFill>
                  <bgColor rgb="FFFFFF00"/>
                </patternFill>
              </fill>
            </x14:dxf>
          </x14:cfRule>
          <x14:cfRule type="cellIs" priority="282" operator="equal" id="{23B826A3-7024-4A58-BFFD-6D08B6B64255}">
            <xm:f>'C:\0 José Horacio\5 Gestión de Riesgos\11 Revisión y Actualización de Riesgos 2016\[11 Gestión Jurídica.xlsm]DATOS'!#REF!</xm:f>
            <x14:dxf>
              <fill>
                <patternFill>
                  <bgColor rgb="FFFFC000"/>
                </patternFill>
              </fill>
            </x14:dxf>
          </x14:cfRule>
          <x14:cfRule type="cellIs" priority="283" operator="equal" id="{63A10A5D-7783-4FDD-9B1A-B04EDC1546E4}">
            <xm:f>'C:\0 José Horacio\5 Gestión de Riesgos\11 Revisión y Actualización de Riesgos 2016\[11 Gestión Jurídica.xlsm]DATOS'!#REF!</xm:f>
            <x14:dxf>
              <fill>
                <patternFill>
                  <bgColor rgb="FFFF0000"/>
                </patternFill>
              </fill>
            </x14:dxf>
          </x14:cfRule>
          <x14:cfRule type="cellIs" priority="284" operator="equal" id="{EF1EE557-5882-4799-9D38-21590A10E2DF}">
            <xm:f>'C:\0 José Horacio\5 Gestión de Riesgos\11 Revisión y Actualización de Riesgos 2016\[11 Gestión Jurídica.xlsm]DATOS'!#REF!</xm:f>
            <x14:dxf>
              <fill>
                <patternFill>
                  <bgColor rgb="FFFF0000"/>
                </patternFill>
              </fill>
            </x14:dxf>
          </x14:cfRule>
          <x14:cfRule type="cellIs" priority="285" operator="equal" id="{BFBC204F-3C12-46B4-80F9-76562387AA07}">
            <xm:f>'C:\0 José Horacio\5 Gestión de Riesgos\11 Revisión y Actualización de Riesgos 2016\[11 Gestión Jurídica.xlsm]DATOS'!#REF!</xm:f>
            <x14:dxf>
              <fill>
                <patternFill>
                  <bgColor rgb="FFFF0000"/>
                </patternFill>
              </fill>
            </x14:dxf>
          </x14:cfRule>
          <x14:cfRule type="cellIs" priority="286" operator="equal" id="{69E6C942-C2E2-466F-97A3-DBC8F4BCD3BB}">
            <xm:f>'C:\0 José Horacio\5 Gestión de Riesgos\11 Revisión y Actualización de Riesgos 2016\[11 Gestión Jurídica.xlsm]DATOS'!#REF!</xm:f>
            <x14:dxf>
              <fill>
                <patternFill>
                  <bgColor rgb="FF70AD47"/>
                </patternFill>
              </fill>
            </x14:dxf>
          </x14:cfRule>
          <x14:cfRule type="cellIs" priority="287" operator="equal" id="{023A94EE-FA5A-406E-A386-58165B6B0A97}">
            <xm:f>'C:\0 José Horacio\5 Gestión de Riesgos\11 Revisión y Actualización de Riesgos 2016\[11 Gestión Jurídica.xlsm]DATOS'!#REF!</xm:f>
            <x14:dxf>
              <fill>
                <patternFill>
                  <bgColor rgb="FFFFFF00"/>
                </patternFill>
              </fill>
            </x14:dxf>
          </x14:cfRule>
          <x14:cfRule type="cellIs" priority="288" operator="equal" id="{BA172D17-5A35-4C99-B13C-DCFE9F63EB39}">
            <xm:f>'C:\0 José Horacio\5 Gestión de Riesgos\11 Revisión y Actualización de Riesgos 2016\[11 Gestión Jurídica.xlsm]DATOS'!#REF!</xm:f>
            <x14:dxf>
              <fill>
                <patternFill>
                  <bgColor rgb="FFFFC000"/>
                </patternFill>
              </fill>
            </x14:dxf>
          </x14:cfRule>
          <x14:cfRule type="cellIs" priority="289" operator="equal" id="{FDB5A425-C27E-4281-9CDE-ADE10F1D2CB9}">
            <xm:f>'C:\0 José Horacio\5 Gestión de Riesgos\11 Revisión y Actualización de Riesgos 2016\[11 Gestión Jurídica.xlsm]DATOS'!#REF!</xm:f>
            <x14:dxf>
              <fill>
                <patternFill>
                  <bgColor rgb="FFFFC000"/>
                </patternFill>
              </fill>
            </x14:dxf>
          </x14:cfRule>
          <x14:cfRule type="cellIs" priority="290" operator="equal" id="{F31E0BC6-773F-4DDC-922D-DC2C6E922A14}">
            <xm:f>'C:\0 José Horacio\5 Gestión de Riesgos\11 Revisión y Actualización de Riesgos 2016\[11 Gestión Jurídica.xlsm]DATOS'!#REF!</xm:f>
            <x14:dxf>
              <fill>
                <patternFill>
                  <bgColor rgb="FFFFC000"/>
                </patternFill>
              </fill>
            </x14:dxf>
          </x14:cfRule>
          <x14:cfRule type="cellIs" priority="291" operator="equal" id="{CE53FC95-3890-4DC8-BB22-FF69A81C1F45}">
            <xm:f>'C:\0 José Horacio\5 Gestión de Riesgos\11 Revisión y Actualización de Riesgos 2016\[11 Gestión Jurídica.xlsm]DATOS'!#REF!</xm:f>
            <x14:dxf>
              <fill>
                <patternFill>
                  <bgColor rgb="FF70AD47"/>
                </patternFill>
              </fill>
            </x14:dxf>
          </x14:cfRule>
          <x14:cfRule type="cellIs" priority="292" operator="equal" id="{FF7A351D-B17A-49DC-9B3C-76A731461E21}">
            <xm:f>'C:\0 José Horacio\5 Gestión de Riesgos\11 Revisión y Actualización de Riesgos 2016\[11 Gestión Jurídica.xlsm]DATOS'!#REF!</xm:f>
            <x14:dxf>
              <fill>
                <patternFill>
                  <bgColor rgb="FF70AD47"/>
                </patternFill>
              </fill>
            </x14:dxf>
          </x14:cfRule>
          <x14:cfRule type="cellIs" priority="293" operator="equal" id="{33FABE28-7BC4-4777-AAE7-B7B9FB5C819A}">
            <xm:f>'C:\0 José Horacio\5 Gestión de Riesgos\11 Revisión y Actualización de Riesgos 2016\[11 Gestión Jurídica.xlsm]DATOS'!#REF!</xm:f>
            <x14:dxf>
              <fill>
                <patternFill>
                  <bgColor rgb="FFFFFF00"/>
                </patternFill>
              </fill>
            </x14:dxf>
          </x14:cfRule>
          <x14:cfRule type="cellIs" priority="294" operator="equal" id="{91856979-0F16-4754-83C2-AE18AFCEA6E0}">
            <xm:f>'C:\0 José Horacio\5 Gestión de Riesgos\11 Revisión y Actualización de Riesgos 2016\[11 Gestión Jurídica.xlsm]DATOS'!#REF!</xm:f>
            <x14:dxf>
              <fill>
                <patternFill>
                  <bgColor rgb="FFFFFF00"/>
                </patternFill>
              </fill>
            </x14:dxf>
          </x14:cfRule>
          <x14:cfRule type="cellIs" priority="295" operator="equal" id="{C7C658DC-6F3C-4331-94EF-74EA5E5FB2D7}">
            <xm:f>'C:\0 José Horacio\5 Gestión de Riesgos\11 Revisión y Actualización de Riesgos 2016\[11 Gestión Jurídica.xlsm]DATOS'!#REF!</xm:f>
            <x14:dxf>
              <fill>
                <patternFill>
                  <bgColor rgb="FFFFFF00"/>
                </patternFill>
              </fill>
            </x14:dxf>
          </x14:cfRule>
          <xm:sqref>Q17</xm:sqref>
        </x14:conditionalFormatting>
        <x14:conditionalFormatting xmlns:xm="http://schemas.microsoft.com/office/excel/2006/main">
          <x14:cfRule type="cellIs" priority="266" operator="equal" id="{E11640DB-408A-46DB-B59C-21C5F1C88B5E}">
            <xm:f>'C:\Users\jorge.alvarez\Documents\1. Direccionamiento Estratégico\[1. Direccionamiento Estratégico BK.xlsm]DATOS'!#REF!</xm:f>
            <x14:dxf>
              <fill>
                <patternFill>
                  <bgColor rgb="FFFF0000"/>
                </patternFill>
              </fill>
            </x14:dxf>
          </x14:cfRule>
          <x14:cfRule type="cellIs" priority="267" operator="equal" id="{5E9C312C-4235-4D93-AF76-9C274B2C4DA5}">
            <xm:f>'C:\Users\jorge.alvarez\Documents\1. Direccionamiento Estratégico\[1. Direccionamiento Estratégico BK.xlsm]DATOS'!#REF!</xm:f>
            <x14:dxf>
              <fill>
                <patternFill>
                  <bgColor rgb="FFFF0000"/>
                </patternFill>
              </fill>
            </x14:dxf>
          </x14:cfRule>
          <x14:cfRule type="cellIs" priority="268" operator="equal" id="{D875FC4B-A6D1-447A-A4B5-9E722FEC278A}">
            <xm:f>'C:\Users\jorge.alvarez\Documents\1. Direccionamiento Estratégico\[1. Direccionamiento Estratégico BK.xlsm]DATOS'!#REF!</xm:f>
            <x14:dxf>
              <fill>
                <patternFill>
                  <bgColor rgb="FFFF0000"/>
                </patternFill>
              </fill>
            </x14:dxf>
          </x14:cfRule>
          <x14:cfRule type="cellIs" priority="269" operator="equal" id="{769F8094-0395-4088-A809-4A2C4F6527B2}">
            <xm:f>'C:\Users\jorge.alvarez\Documents\1. Direccionamiento Estratégico\[1. Direccionamiento Estratégico BK.xlsm]DATOS'!#REF!</xm:f>
            <x14:dxf>
              <fill>
                <patternFill>
                  <bgColor rgb="FFFFC000"/>
                </patternFill>
              </fill>
            </x14:dxf>
          </x14:cfRule>
          <x14:cfRule type="cellIs" priority="270" operator="equal" id="{7DFDD998-83AA-400A-A695-4101F3C98107}">
            <xm:f>'C:\Users\jorge.alvarez\Documents\1. Direccionamiento Estratégico\[1. Direccionamiento Estratégico BK.xlsm]DATOS'!#REF!</xm:f>
            <x14:dxf>
              <fill>
                <patternFill>
                  <bgColor rgb="FFFFC000"/>
                </patternFill>
              </fill>
            </x14:dxf>
          </x14:cfRule>
          <x14:cfRule type="cellIs" priority="271" operator="equal" id="{670545A8-7593-4BB1-B656-85607C56919E}">
            <xm:f>'C:\Users\jorge.alvarez\Documents\1. Direccionamiento Estratégico\[1. Direccionamiento Estratégico BK.xlsm]DATOS'!#REF!</xm:f>
            <x14:dxf>
              <fill>
                <patternFill>
                  <bgColor rgb="FFFFC000"/>
                </patternFill>
              </fill>
            </x14:dxf>
          </x14:cfRule>
          <x14:cfRule type="cellIs" priority="272" operator="equal" id="{5E239B29-94EC-497B-93DB-10332A6655A5}">
            <xm:f>'C:\Users\jorge.alvarez\Documents\1. Direccionamiento Estratégico\[1. Direccionamiento Estratégico BK.xlsm]DATOS'!#REF!</xm:f>
            <x14:dxf>
              <fill>
                <patternFill>
                  <bgColor rgb="FFFFC000"/>
                </patternFill>
              </fill>
            </x14:dxf>
          </x14:cfRule>
          <x14:cfRule type="cellIs" priority="273" operator="equal" id="{C0929A1F-B9FA-47F7-9F48-B22393BFC50A}">
            <xm:f>'C:\Users\jorge.alvarez\Documents\1. Direccionamiento Estratégico\[1. Direccionamiento Estratégico BK.xlsm]DATOS'!#REF!</xm:f>
            <x14:dxf>
              <fill>
                <patternFill>
                  <bgColor rgb="FFFFFF00"/>
                </patternFill>
              </fill>
            </x14:dxf>
          </x14:cfRule>
          <x14:cfRule type="cellIs" priority="274" operator="equal" id="{51CC2611-ADC3-4C3F-A924-38D2B1284B4D}">
            <xm:f>'C:\Users\jorge.alvarez\Documents\1. Direccionamiento Estratégico\[1. Direccionamiento Estratégico BK.xlsm]DATOS'!#REF!</xm:f>
            <x14:dxf>
              <fill>
                <patternFill>
                  <bgColor rgb="FFFFFF00"/>
                </patternFill>
              </fill>
            </x14:dxf>
          </x14:cfRule>
          <x14:cfRule type="cellIs" priority="275" operator="equal" id="{BDDB52F2-8C0C-4234-A55D-24DD046C6728}">
            <xm:f>'C:\Users\jorge.alvarez\Documents\1. Direccionamiento Estratégico\[1. Direccionamiento Estratégico BK.xlsm]DATOS'!#REF!</xm:f>
            <x14:dxf>
              <fill>
                <patternFill>
                  <bgColor rgb="FFFFFF00"/>
                </patternFill>
              </fill>
            </x14:dxf>
          </x14:cfRule>
          <x14:cfRule type="cellIs" priority="276" operator="equal" id="{40BC3EDB-EA23-4342-82DA-79FFEAC2B499}">
            <xm:f>'C:\Users\jorge.alvarez\Documents\1. Direccionamiento Estratégico\[1. Direccionamiento Estratégico BK.xlsm]DATOS'!#REF!</xm:f>
            <x14:dxf>
              <fill>
                <patternFill>
                  <bgColor rgb="FFFFFF00"/>
                </patternFill>
              </fill>
            </x14:dxf>
          </x14:cfRule>
          <x14:cfRule type="cellIs" priority="277" operator="equal" id="{9084CCE6-B6C2-45F3-9282-2976740BC2ED}">
            <xm:f>'C:\Users\jorge.alvarez\Documents\1. Direccionamiento Estratégico\[1. Direccionamiento Estratégico BK.xlsm]DATOS'!#REF!</xm:f>
            <x14:dxf>
              <fill>
                <patternFill>
                  <bgColor rgb="FFFFFF00"/>
                </patternFill>
              </fill>
            </x14:dxf>
          </x14:cfRule>
          <x14:cfRule type="cellIs" priority="278" operator="equal" id="{7BE7BDF1-E7D4-4E19-96BC-831D054909F0}">
            <xm:f>'C:\Users\jorge.alvarez\Documents\1. Direccionamiento Estratégico\[1. Direccionamiento Estratégico BK.xlsm]DATOS'!#REF!</xm:f>
            <x14:dxf>
              <fill>
                <patternFill>
                  <bgColor theme="9"/>
                </patternFill>
              </fill>
            </x14:dxf>
          </x14:cfRule>
          <x14:cfRule type="cellIs" priority="279" operator="equal" id="{286DA649-BD86-4D2D-A16A-C74159246477}">
            <xm:f>'C:\Users\jorge.alvarez\Documents\1. Direccionamiento Estratégico\[1. Direccionamiento Estratégico BK.xlsm]DATOS'!#REF!</xm:f>
            <x14:dxf>
              <fill>
                <patternFill>
                  <bgColor theme="9"/>
                </patternFill>
              </fill>
            </x14:dxf>
          </x14:cfRule>
          <x14:cfRule type="cellIs" priority="280" operator="equal" id="{64DC144C-E1A1-489F-B904-D15582850F5A}">
            <xm:f>'C:\Users\jorge.alvarez\Documents\1. Direccionamiento Estratégico\[1. Direccionamiento Estratégico BK.xlsm]DATOS'!#REF!</xm:f>
            <x14:dxf>
              <fill>
                <patternFill>
                  <bgColor theme="9"/>
                </patternFill>
              </fill>
            </x14:dxf>
          </x14:cfRule>
          <xm:sqref>N7</xm:sqref>
        </x14:conditionalFormatting>
        <x14:conditionalFormatting xmlns:xm="http://schemas.microsoft.com/office/excel/2006/main">
          <x14:cfRule type="cellIs" priority="226" operator="equal" id="{436A5F7C-9CAF-4403-BA97-638B4D5385F0}">
            <xm:f>'C:\Users\Javier.Bermudez\Documents\Matrices 2017\En validaciones\[Matriz de Riesgos de Procesos Protección 2017 VF.xlsm]DATOS'!#REF!</xm:f>
            <x14:dxf>
              <fill>
                <patternFill>
                  <bgColor rgb="FFFF0000"/>
                </patternFill>
              </fill>
            </x14:dxf>
          </x14:cfRule>
          <x14:cfRule type="cellIs" priority="227" operator="equal" id="{C309DC48-FA53-4FBF-9556-760F797BCD18}">
            <xm:f>'C:\Users\Javier.Bermudez\Documents\Matrices 2017\En validaciones\[Matriz de Riesgos de Procesos Protección 2017 VF.xlsm]DATOS'!#REF!</xm:f>
            <x14:dxf>
              <fill>
                <patternFill>
                  <bgColor rgb="FFFF0000"/>
                </patternFill>
              </fill>
            </x14:dxf>
          </x14:cfRule>
          <x14:cfRule type="cellIs" priority="228" operator="equal" id="{E9AA639E-D1AD-4513-B97A-44D923F327C7}">
            <xm:f>'C:\Users\Javier.Bermudez\Documents\Matrices 2017\En validaciones\[Matriz de Riesgos de Procesos Protección 2017 VF.xlsm]DATOS'!#REF!</xm:f>
            <x14:dxf>
              <fill>
                <patternFill>
                  <bgColor rgb="FFFF0000"/>
                </patternFill>
              </fill>
            </x14:dxf>
          </x14:cfRule>
          <x14:cfRule type="cellIs" priority="229" operator="equal" id="{8B552C32-0144-4CDF-85D8-11625D0D0A4D}">
            <xm:f>'C:\Users\Javier.Bermudez\Documents\Matrices 2017\En validaciones\[Matriz de Riesgos de Procesos Protección 2017 VF.xlsm]DATOS'!#REF!</xm:f>
            <x14:dxf>
              <fill>
                <patternFill>
                  <bgColor rgb="FFFFC000"/>
                </patternFill>
              </fill>
            </x14:dxf>
          </x14:cfRule>
          <x14:cfRule type="cellIs" priority="230" operator="equal" id="{FF56BC25-B354-4029-8258-D5DFC24F3BDD}">
            <xm:f>'C:\Users\Javier.Bermudez\Documents\Matrices 2017\En validaciones\[Matriz de Riesgos de Procesos Protección 2017 VF.xlsm]DATOS'!#REF!</xm:f>
            <x14:dxf>
              <fill>
                <patternFill>
                  <bgColor rgb="FFFFC000"/>
                </patternFill>
              </fill>
            </x14:dxf>
          </x14:cfRule>
          <x14:cfRule type="cellIs" priority="231" operator="equal" id="{FED7AA03-B886-42C8-AF29-0BC7F6253E51}">
            <xm:f>'C:\Users\Javier.Bermudez\Documents\Matrices 2017\En validaciones\[Matriz de Riesgos de Procesos Protección 2017 VF.xlsm]DATOS'!#REF!</xm:f>
            <x14:dxf>
              <fill>
                <patternFill>
                  <bgColor rgb="FFFFC000"/>
                </patternFill>
              </fill>
            </x14:dxf>
          </x14:cfRule>
          <x14:cfRule type="cellIs" priority="232" operator="equal" id="{07B395D2-8173-4954-A8F9-C0992AED7417}">
            <xm:f>'C:\Users\Javier.Bermudez\Documents\Matrices 2017\En validaciones\[Matriz de Riesgos de Procesos Protección 2017 VF.xlsm]DATOS'!#REF!</xm:f>
            <x14:dxf>
              <fill>
                <patternFill>
                  <bgColor rgb="FFFFC000"/>
                </patternFill>
              </fill>
            </x14:dxf>
          </x14:cfRule>
          <x14:cfRule type="cellIs" priority="233" operator="equal" id="{45C4CB10-EBE5-43BD-B0B9-E37B91C9022D}">
            <xm:f>'C:\Users\Javier.Bermudez\Documents\Matrices 2017\En validaciones\[Matriz de Riesgos de Procesos Protección 2017 VF.xlsm]DATOS'!#REF!</xm:f>
            <x14:dxf>
              <fill>
                <patternFill>
                  <bgColor rgb="FFFFFF00"/>
                </patternFill>
              </fill>
            </x14:dxf>
          </x14:cfRule>
          <x14:cfRule type="cellIs" priority="234" operator="equal" id="{5F2124A0-2784-41C9-8B9D-006707E5C166}">
            <xm:f>'C:\Users\Javier.Bermudez\Documents\Matrices 2017\En validaciones\[Matriz de Riesgos de Procesos Protección 2017 VF.xlsm]DATOS'!#REF!</xm:f>
            <x14:dxf>
              <fill>
                <patternFill>
                  <bgColor rgb="FFFFFF00"/>
                </patternFill>
              </fill>
            </x14:dxf>
          </x14:cfRule>
          <x14:cfRule type="cellIs" priority="235" operator="equal" id="{DCAB1047-A691-4229-A509-32A60DCC6F36}">
            <xm:f>'C:\Users\Javier.Bermudez\Documents\Matrices 2017\En validaciones\[Matriz de Riesgos de Procesos Protección 2017 VF.xlsm]DATOS'!#REF!</xm:f>
            <x14:dxf>
              <fill>
                <patternFill>
                  <bgColor rgb="FFFFFF00"/>
                </patternFill>
              </fill>
            </x14:dxf>
          </x14:cfRule>
          <x14:cfRule type="cellIs" priority="236" operator="equal" id="{02E0E417-F131-4922-B3F4-FA1949CDEA47}">
            <xm:f>'C:\Users\Javier.Bermudez\Documents\Matrices 2017\En validaciones\[Matriz de Riesgos de Procesos Protección 2017 VF.xlsm]DATOS'!#REF!</xm:f>
            <x14:dxf>
              <fill>
                <patternFill>
                  <bgColor rgb="FFFFFF00"/>
                </patternFill>
              </fill>
            </x14:dxf>
          </x14:cfRule>
          <x14:cfRule type="cellIs" priority="237" operator="equal" id="{4F7B171A-CB70-4277-86BA-34FCCCE98DB7}">
            <xm:f>'C:\Users\Javier.Bermudez\Documents\Matrices 2017\En validaciones\[Matriz de Riesgos de Procesos Protección 2017 VF.xlsm]DATOS'!#REF!</xm:f>
            <x14:dxf>
              <fill>
                <patternFill>
                  <bgColor rgb="FFFFFF00"/>
                </patternFill>
              </fill>
            </x14:dxf>
          </x14:cfRule>
          <x14:cfRule type="cellIs" priority="238" operator="equal" id="{EDAB239D-8071-4866-A5EF-615F6C38AB7E}">
            <xm:f>'C:\Users\Javier.Bermudez\Documents\Matrices 2017\En validaciones\[Matriz de Riesgos de Procesos Protección 2017 VF.xlsm]DATOS'!#REF!</xm:f>
            <x14:dxf>
              <fill>
                <patternFill>
                  <bgColor theme="9"/>
                </patternFill>
              </fill>
            </x14:dxf>
          </x14:cfRule>
          <x14:cfRule type="cellIs" priority="239" operator="equal" id="{94EAB9CB-7B65-4CC0-BA45-CCF845C8C6A1}">
            <xm:f>'C:\Users\Javier.Bermudez\Documents\Matrices 2017\En validaciones\[Matriz de Riesgos de Procesos Protección 2017 VF.xlsm]DATOS'!#REF!</xm:f>
            <x14:dxf>
              <fill>
                <patternFill>
                  <bgColor theme="9"/>
                </patternFill>
              </fill>
            </x14:dxf>
          </x14:cfRule>
          <x14:cfRule type="cellIs" priority="240" operator="equal" id="{5D57F370-265A-456A-A4BF-94F5ABA176F3}">
            <xm:f>'C:\Users\Javier.Bermudez\Documents\Matrices 2017\En validaciones\[Matriz de Riesgos de Procesos Protección 2017 VF.xlsm]DATOS'!#REF!</xm:f>
            <x14:dxf>
              <fill>
                <patternFill>
                  <bgColor theme="9"/>
                </patternFill>
              </fill>
            </x14:dxf>
          </x14:cfRule>
          <xm:sqref>N9</xm:sqref>
        </x14:conditionalFormatting>
        <x14:conditionalFormatting xmlns:xm="http://schemas.microsoft.com/office/excel/2006/main">
          <x14:cfRule type="cellIs" priority="186" operator="equal" id="{F2BD2898-5569-429B-81F6-73C34659E030}">
            <xm:f>'C:\Users\Javier.Bermudez\Documents\Matrices 2017\En validaciones\[Matriz de Riesgos de Procesos Protección 2017 VF.xlsm]DATOS'!#REF!</xm:f>
            <x14:dxf>
              <fill>
                <patternFill>
                  <bgColor rgb="FFFF0000"/>
                </patternFill>
              </fill>
            </x14:dxf>
          </x14:cfRule>
          <x14:cfRule type="cellIs" priority="187" operator="equal" id="{06AD420A-3CE2-43B4-A435-5DF3CAC5DFE5}">
            <xm:f>'C:\Users\Javier.Bermudez\Documents\Matrices 2017\En validaciones\[Matriz de Riesgos de Procesos Protección 2017 VF.xlsm]DATOS'!#REF!</xm:f>
            <x14:dxf>
              <fill>
                <patternFill>
                  <bgColor rgb="FFFF0000"/>
                </patternFill>
              </fill>
            </x14:dxf>
          </x14:cfRule>
          <x14:cfRule type="cellIs" priority="188" operator="equal" id="{E7958687-5F5D-4FA3-B26C-4EA225408D4C}">
            <xm:f>'C:\Users\Javier.Bermudez\Documents\Matrices 2017\En validaciones\[Matriz de Riesgos de Procesos Protección 2017 VF.xlsm]DATOS'!#REF!</xm:f>
            <x14:dxf>
              <fill>
                <patternFill>
                  <bgColor rgb="FFFF0000"/>
                </patternFill>
              </fill>
            </x14:dxf>
          </x14:cfRule>
          <x14:cfRule type="cellIs" priority="189" operator="equal" id="{A5BC9BF6-B064-444C-9502-1D7D581A19F5}">
            <xm:f>'C:\Users\Javier.Bermudez\Documents\Matrices 2017\En validaciones\[Matriz de Riesgos de Procesos Protección 2017 VF.xlsm]DATOS'!#REF!</xm:f>
            <x14:dxf>
              <fill>
                <patternFill>
                  <bgColor rgb="FFFFC000"/>
                </patternFill>
              </fill>
            </x14:dxf>
          </x14:cfRule>
          <x14:cfRule type="cellIs" priority="190" operator="equal" id="{0C26C984-D29B-4B47-9D80-460E58DAF3F4}">
            <xm:f>'C:\Users\Javier.Bermudez\Documents\Matrices 2017\En validaciones\[Matriz de Riesgos de Procesos Protección 2017 VF.xlsm]DATOS'!#REF!</xm:f>
            <x14:dxf>
              <fill>
                <patternFill>
                  <bgColor rgb="FFFFC000"/>
                </patternFill>
              </fill>
            </x14:dxf>
          </x14:cfRule>
          <x14:cfRule type="cellIs" priority="191" operator="equal" id="{96D445C4-A417-4F10-AE7B-085E0F1BE889}">
            <xm:f>'C:\Users\Javier.Bermudez\Documents\Matrices 2017\En validaciones\[Matriz de Riesgos de Procesos Protección 2017 VF.xlsm]DATOS'!#REF!</xm:f>
            <x14:dxf>
              <fill>
                <patternFill>
                  <bgColor rgb="FFFFC000"/>
                </patternFill>
              </fill>
            </x14:dxf>
          </x14:cfRule>
          <x14:cfRule type="cellIs" priority="192" operator="equal" id="{A64BA2E6-5C9D-405E-9117-48C758553287}">
            <xm:f>'C:\Users\Javier.Bermudez\Documents\Matrices 2017\En validaciones\[Matriz de Riesgos de Procesos Protección 2017 VF.xlsm]DATOS'!#REF!</xm:f>
            <x14:dxf>
              <fill>
                <patternFill>
                  <bgColor rgb="FFFFC000"/>
                </patternFill>
              </fill>
            </x14:dxf>
          </x14:cfRule>
          <x14:cfRule type="cellIs" priority="193" operator="equal" id="{E390BBDC-D775-47A7-8FA6-953E72BA7281}">
            <xm:f>'C:\Users\Javier.Bermudez\Documents\Matrices 2017\En validaciones\[Matriz de Riesgos de Procesos Protección 2017 VF.xlsm]DATOS'!#REF!</xm:f>
            <x14:dxf>
              <fill>
                <patternFill>
                  <bgColor rgb="FFFFFF00"/>
                </patternFill>
              </fill>
            </x14:dxf>
          </x14:cfRule>
          <x14:cfRule type="cellIs" priority="194" operator="equal" id="{0808A538-A619-494E-BFD6-DBA102B15CA9}">
            <xm:f>'C:\Users\Javier.Bermudez\Documents\Matrices 2017\En validaciones\[Matriz de Riesgos de Procesos Protección 2017 VF.xlsm]DATOS'!#REF!</xm:f>
            <x14:dxf>
              <fill>
                <patternFill>
                  <bgColor rgb="FFFFFF00"/>
                </patternFill>
              </fill>
            </x14:dxf>
          </x14:cfRule>
          <x14:cfRule type="cellIs" priority="195" operator="equal" id="{5C5092FD-AA77-4789-837B-0A4731B37442}">
            <xm:f>'C:\Users\Javier.Bermudez\Documents\Matrices 2017\En validaciones\[Matriz de Riesgos de Procesos Protección 2017 VF.xlsm]DATOS'!#REF!</xm:f>
            <x14:dxf>
              <fill>
                <patternFill>
                  <bgColor rgb="FFFFFF00"/>
                </patternFill>
              </fill>
            </x14:dxf>
          </x14:cfRule>
          <x14:cfRule type="cellIs" priority="196" operator="equal" id="{1897E0D7-6006-4BCE-82C2-291EE5DF68B3}">
            <xm:f>'C:\Users\Javier.Bermudez\Documents\Matrices 2017\En validaciones\[Matriz de Riesgos de Procesos Protección 2017 VF.xlsm]DATOS'!#REF!</xm:f>
            <x14:dxf>
              <fill>
                <patternFill>
                  <bgColor rgb="FFFFFF00"/>
                </patternFill>
              </fill>
            </x14:dxf>
          </x14:cfRule>
          <x14:cfRule type="cellIs" priority="197" operator="equal" id="{3C7BF077-37AA-4A8A-9DCA-0385351AD736}">
            <xm:f>'C:\Users\Javier.Bermudez\Documents\Matrices 2017\En validaciones\[Matriz de Riesgos de Procesos Protección 2017 VF.xlsm]DATOS'!#REF!</xm:f>
            <x14:dxf>
              <fill>
                <patternFill>
                  <bgColor rgb="FFFFFF00"/>
                </patternFill>
              </fill>
            </x14:dxf>
          </x14:cfRule>
          <x14:cfRule type="cellIs" priority="198" operator="equal" id="{AB5742C4-B5E4-499B-8B71-819E853CBEF1}">
            <xm:f>'C:\Users\Javier.Bermudez\Documents\Matrices 2017\En validaciones\[Matriz de Riesgos de Procesos Protección 2017 VF.xlsm]DATOS'!#REF!</xm:f>
            <x14:dxf>
              <fill>
                <patternFill>
                  <bgColor theme="9"/>
                </patternFill>
              </fill>
            </x14:dxf>
          </x14:cfRule>
          <x14:cfRule type="cellIs" priority="199" operator="equal" id="{10C1E2A0-3745-41C4-B7E2-09F44FC6CC91}">
            <xm:f>'C:\Users\Javier.Bermudez\Documents\Matrices 2017\En validaciones\[Matriz de Riesgos de Procesos Protección 2017 VF.xlsm]DATOS'!#REF!</xm:f>
            <x14:dxf>
              <fill>
                <patternFill>
                  <bgColor theme="9"/>
                </patternFill>
              </fill>
            </x14:dxf>
          </x14:cfRule>
          <x14:cfRule type="cellIs" priority="200" operator="equal" id="{3BBF496A-27B6-4EA6-A0AD-A0CDBB4C9785}">
            <xm:f>'C:\Users\Javier.Bermudez\Documents\Matrices 2017\En validaciones\[Matriz de Riesgos de Procesos Protección 2017 VF.xlsm]DATOS'!#REF!</xm:f>
            <x14:dxf>
              <fill>
                <patternFill>
                  <bgColor theme="9"/>
                </patternFill>
              </fill>
            </x14:dxf>
          </x14:cfRule>
          <xm:sqref>Q9</xm:sqref>
        </x14:conditionalFormatting>
        <x14:conditionalFormatting xmlns:xm="http://schemas.microsoft.com/office/excel/2006/main">
          <x14:cfRule type="cellIs" priority="146" operator="equal" id="{8C66B7D1-D1C1-42CB-92B3-5BEA082C5D54}">
            <xm:f>'C:\Users\Javier.Bermudez\Documents\Matrices 2017\En validaciones\[Matriz de Riesgos de Procesos Protección 2017 VF.xlsm]DATOS'!#REF!</xm:f>
            <x14:dxf>
              <fill>
                <patternFill>
                  <bgColor rgb="FFFF0000"/>
                </patternFill>
              </fill>
            </x14:dxf>
          </x14:cfRule>
          <x14:cfRule type="cellIs" priority="147" operator="equal" id="{E233AB85-958C-4B13-91D8-3D15033516D1}">
            <xm:f>'C:\Users\Javier.Bermudez\Documents\Matrices 2017\En validaciones\[Matriz de Riesgos de Procesos Protección 2017 VF.xlsm]DATOS'!#REF!</xm:f>
            <x14:dxf>
              <fill>
                <patternFill>
                  <bgColor rgb="FFFF0000"/>
                </patternFill>
              </fill>
            </x14:dxf>
          </x14:cfRule>
          <x14:cfRule type="cellIs" priority="148" operator="equal" id="{D74B1EBB-E492-41A5-A58D-ED41F199EB0F}">
            <xm:f>'C:\Users\Javier.Bermudez\Documents\Matrices 2017\En validaciones\[Matriz de Riesgos de Procesos Protección 2017 VF.xlsm]DATOS'!#REF!</xm:f>
            <x14:dxf>
              <fill>
                <patternFill>
                  <bgColor rgb="FFFF0000"/>
                </patternFill>
              </fill>
            </x14:dxf>
          </x14:cfRule>
          <x14:cfRule type="cellIs" priority="149" operator="equal" id="{5395024F-29AD-47B0-9338-1288C38ADFFA}">
            <xm:f>'C:\Users\Javier.Bermudez\Documents\Matrices 2017\En validaciones\[Matriz de Riesgos de Procesos Protección 2017 VF.xlsm]DATOS'!#REF!</xm:f>
            <x14:dxf>
              <fill>
                <patternFill>
                  <bgColor rgb="FFFFC000"/>
                </patternFill>
              </fill>
            </x14:dxf>
          </x14:cfRule>
          <x14:cfRule type="cellIs" priority="150" operator="equal" id="{C71DE759-4B3B-45F5-B741-F0DE24E2026C}">
            <xm:f>'C:\Users\Javier.Bermudez\Documents\Matrices 2017\En validaciones\[Matriz de Riesgos de Procesos Protección 2017 VF.xlsm]DATOS'!#REF!</xm:f>
            <x14:dxf>
              <fill>
                <patternFill>
                  <bgColor rgb="FFFFC000"/>
                </patternFill>
              </fill>
            </x14:dxf>
          </x14:cfRule>
          <x14:cfRule type="cellIs" priority="151" operator="equal" id="{75F0DA10-F0E7-41B9-B89B-CDE7AD0ECB70}">
            <xm:f>'C:\Users\Javier.Bermudez\Documents\Matrices 2017\En validaciones\[Matriz de Riesgos de Procesos Protección 2017 VF.xlsm]DATOS'!#REF!</xm:f>
            <x14:dxf>
              <fill>
                <patternFill>
                  <bgColor rgb="FFFFC000"/>
                </patternFill>
              </fill>
            </x14:dxf>
          </x14:cfRule>
          <x14:cfRule type="cellIs" priority="152" operator="equal" id="{C1B48445-5775-4C2C-8A13-2962E0E62B83}">
            <xm:f>'C:\Users\Javier.Bermudez\Documents\Matrices 2017\En validaciones\[Matriz de Riesgos de Procesos Protección 2017 VF.xlsm]DATOS'!#REF!</xm:f>
            <x14:dxf>
              <fill>
                <patternFill>
                  <bgColor rgb="FFFFC000"/>
                </patternFill>
              </fill>
            </x14:dxf>
          </x14:cfRule>
          <x14:cfRule type="cellIs" priority="153" operator="equal" id="{01DE9C1F-43C2-406C-BB2B-FCB12073C18E}">
            <xm:f>'C:\Users\Javier.Bermudez\Documents\Matrices 2017\En validaciones\[Matriz de Riesgos de Procesos Protección 2017 VF.xlsm]DATOS'!#REF!</xm:f>
            <x14:dxf>
              <fill>
                <patternFill>
                  <bgColor rgb="FFFFFF00"/>
                </patternFill>
              </fill>
            </x14:dxf>
          </x14:cfRule>
          <x14:cfRule type="cellIs" priority="154" operator="equal" id="{5AA2FFCF-C242-4165-BF4E-2794C2F3B15D}">
            <xm:f>'C:\Users\Javier.Bermudez\Documents\Matrices 2017\En validaciones\[Matriz de Riesgos de Procesos Protección 2017 VF.xlsm]DATOS'!#REF!</xm:f>
            <x14:dxf>
              <fill>
                <patternFill>
                  <bgColor rgb="FFFFFF00"/>
                </patternFill>
              </fill>
            </x14:dxf>
          </x14:cfRule>
          <x14:cfRule type="cellIs" priority="155" operator="equal" id="{F3CF3830-3796-43FB-9D10-58BF4A7A8C9B}">
            <xm:f>'C:\Users\Javier.Bermudez\Documents\Matrices 2017\En validaciones\[Matriz de Riesgos de Procesos Protección 2017 VF.xlsm]DATOS'!#REF!</xm:f>
            <x14:dxf>
              <fill>
                <patternFill>
                  <bgColor rgb="FFFFFF00"/>
                </patternFill>
              </fill>
            </x14:dxf>
          </x14:cfRule>
          <x14:cfRule type="cellIs" priority="156" operator="equal" id="{1DD42BF9-DBBD-4A0E-84C9-565B960CFC00}">
            <xm:f>'C:\Users\Javier.Bermudez\Documents\Matrices 2017\En validaciones\[Matriz de Riesgos de Procesos Protección 2017 VF.xlsm]DATOS'!#REF!</xm:f>
            <x14:dxf>
              <fill>
                <patternFill>
                  <bgColor rgb="FFFFFF00"/>
                </patternFill>
              </fill>
            </x14:dxf>
          </x14:cfRule>
          <x14:cfRule type="cellIs" priority="157" operator="equal" id="{F103B4C3-7F0B-4E5A-A195-D5D4C938677A}">
            <xm:f>'C:\Users\Javier.Bermudez\Documents\Matrices 2017\En validaciones\[Matriz de Riesgos de Procesos Protección 2017 VF.xlsm]DATOS'!#REF!</xm:f>
            <x14:dxf>
              <fill>
                <patternFill>
                  <bgColor rgb="FFFFFF00"/>
                </patternFill>
              </fill>
            </x14:dxf>
          </x14:cfRule>
          <x14:cfRule type="cellIs" priority="158" operator="equal" id="{9E68EDB8-8308-4408-A8F0-71ADE98CEEC9}">
            <xm:f>'C:\Users\Javier.Bermudez\Documents\Matrices 2017\En validaciones\[Matriz de Riesgos de Procesos Protección 2017 VF.xlsm]DATOS'!#REF!</xm:f>
            <x14:dxf>
              <fill>
                <patternFill>
                  <bgColor theme="9"/>
                </patternFill>
              </fill>
            </x14:dxf>
          </x14:cfRule>
          <x14:cfRule type="cellIs" priority="159" operator="equal" id="{C3316858-32F6-45AD-ABF3-820D07E14C3F}">
            <xm:f>'C:\Users\Javier.Bermudez\Documents\Matrices 2017\En validaciones\[Matriz de Riesgos de Procesos Protección 2017 VF.xlsm]DATOS'!#REF!</xm:f>
            <x14:dxf>
              <fill>
                <patternFill>
                  <bgColor theme="9"/>
                </patternFill>
              </fill>
            </x14:dxf>
          </x14:cfRule>
          <x14:cfRule type="cellIs" priority="160" operator="equal" id="{E80F504A-5DCC-486A-88D8-DC9C889AE4BE}">
            <xm:f>'C:\Users\Javier.Bermudez\Documents\Matrices 2017\En validaciones\[Matriz de Riesgos de Procesos Protección 2017 VF.xlsm]DATOS'!#REF!</xm:f>
            <x14:dxf>
              <fill>
                <patternFill>
                  <bgColor theme="9"/>
                </patternFill>
              </fill>
            </x14:dxf>
          </x14:cfRule>
          <xm:sqref>Q10</xm:sqref>
        </x14:conditionalFormatting>
        <x14:conditionalFormatting xmlns:xm="http://schemas.microsoft.com/office/excel/2006/main">
          <x14:cfRule type="cellIs" priority="106" operator="equal" id="{A848FB4C-9EE0-4076-8A50-BC199DEECE4A}">
            <xm:f>'C:\Users\Javier.Bermudez\Documents\Matrices 2017\En validaciones\[Matriz de Riesgos de Procesos Protección 2017 VF.xlsm]DATOS'!#REF!</xm:f>
            <x14:dxf>
              <fill>
                <patternFill>
                  <bgColor rgb="FFFF0000"/>
                </patternFill>
              </fill>
            </x14:dxf>
          </x14:cfRule>
          <x14:cfRule type="cellIs" priority="107" operator="equal" id="{2943F54F-D50B-4095-821E-A645AAD5E06D}">
            <xm:f>'C:\Users\Javier.Bermudez\Documents\Matrices 2017\En validaciones\[Matriz de Riesgos de Procesos Protección 2017 VF.xlsm]DATOS'!#REF!</xm:f>
            <x14:dxf>
              <fill>
                <patternFill>
                  <bgColor rgb="FFFF0000"/>
                </patternFill>
              </fill>
            </x14:dxf>
          </x14:cfRule>
          <x14:cfRule type="cellIs" priority="108" operator="equal" id="{DE3CB9E3-A0ED-445E-BB62-F06427CDA2F4}">
            <xm:f>'C:\Users\Javier.Bermudez\Documents\Matrices 2017\En validaciones\[Matriz de Riesgos de Procesos Protección 2017 VF.xlsm]DATOS'!#REF!</xm:f>
            <x14:dxf>
              <fill>
                <patternFill>
                  <bgColor rgb="FFFF0000"/>
                </patternFill>
              </fill>
            </x14:dxf>
          </x14:cfRule>
          <x14:cfRule type="cellIs" priority="109" operator="equal" id="{07E2396D-1D37-49A4-8221-B75E85D9DF4E}">
            <xm:f>'C:\Users\Javier.Bermudez\Documents\Matrices 2017\En validaciones\[Matriz de Riesgos de Procesos Protección 2017 VF.xlsm]DATOS'!#REF!</xm:f>
            <x14:dxf>
              <fill>
                <patternFill>
                  <bgColor rgb="FFFFC000"/>
                </patternFill>
              </fill>
            </x14:dxf>
          </x14:cfRule>
          <x14:cfRule type="cellIs" priority="110" operator="equal" id="{1A788282-B06F-4735-9290-868B4FA1032F}">
            <xm:f>'C:\Users\Javier.Bermudez\Documents\Matrices 2017\En validaciones\[Matriz de Riesgos de Procesos Protección 2017 VF.xlsm]DATOS'!#REF!</xm:f>
            <x14:dxf>
              <fill>
                <patternFill>
                  <bgColor rgb="FFFFC000"/>
                </patternFill>
              </fill>
            </x14:dxf>
          </x14:cfRule>
          <x14:cfRule type="cellIs" priority="111" operator="equal" id="{C1293A24-D525-44F7-9250-F2358C2BD368}">
            <xm:f>'C:\Users\Javier.Bermudez\Documents\Matrices 2017\En validaciones\[Matriz de Riesgos de Procesos Protección 2017 VF.xlsm]DATOS'!#REF!</xm:f>
            <x14:dxf>
              <fill>
                <patternFill>
                  <bgColor rgb="FFFFC000"/>
                </patternFill>
              </fill>
            </x14:dxf>
          </x14:cfRule>
          <x14:cfRule type="cellIs" priority="112" operator="equal" id="{142A0B2A-1E7D-4333-AF3E-43BEC4ADD212}">
            <xm:f>'C:\Users\Javier.Bermudez\Documents\Matrices 2017\En validaciones\[Matriz de Riesgos de Procesos Protección 2017 VF.xlsm]DATOS'!#REF!</xm:f>
            <x14:dxf>
              <fill>
                <patternFill>
                  <bgColor rgb="FFFFC000"/>
                </patternFill>
              </fill>
            </x14:dxf>
          </x14:cfRule>
          <x14:cfRule type="cellIs" priority="113" operator="equal" id="{9C72EAA0-8936-4CF8-8C01-D714217D2D75}">
            <xm:f>'C:\Users\Javier.Bermudez\Documents\Matrices 2017\En validaciones\[Matriz de Riesgos de Procesos Protección 2017 VF.xlsm]DATOS'!#REF!</xm:f>
            <x14:dxf>
              <fill>
                <patternFill>
                  <bgColor rgb="FFFFFF00"/>
                </patternFill>
              </fill>
            </x14:dxf>
          </x14:cfRule>
          <x14:cfRule type="cellIs" priority="114" operator="equal" id="{A7D5EF9B-DA49-457E-AD02-93D85DCA6881}">
            <xm:f>'C:\Users\Javier.Bermudez\Documents\Matrices 2017\En validaciones\[Matriz de Riesgos de Procesos Protección 2017 VF.xlsm]DATOS'!#REF!</xm:f>
            <x14:dxf>
              <fill>
                <patternFill>
                  <bgColor rgb="FFFFFF00"/>
                </patternFill>
              </fill>
            </x14:dxf>
          </x14:cfRule>
          <x14:cfRule type="cellIs" priority="115" operator="equal" id="{FDCB5321-950E-4EFC-8900-DA466B475022}">
            <xm:f>'C:\Users\Javier.Bermudez\Documents\Matrices 2017\En validaciones\[Matriz de Riesgos de Procesos Protección 2017 VF.xlsm]DATOS'!#REF!</xm:f>
            <x14:dxf>
              <fill>
                <patternFill>
                  <bgColor rgb="FFFFFF00"/>
                </patternFill>
              </fill>
            </x14:dxf>
          </x14:cfRule>
          <x14:cfRule type="cellIs" priority="116" operator="equal" id="{B7338F25-D1B3-40A0-A3AE-CCEB078ADFB9}">
            <xm:f>'C:\Users\Javier.Bermudez\Documents\Matrices 2017\En validaciones\[Matriz de Riesgos de Procesos Protección 2017 VF.xlsm]DATOS'!#REF!</xm:f>
            <x14:dxf>
              <fill>
                <patternFill>
                  <bgColor rgb="FFFFFF00"/>
                </patternFill>
              </fill>
            </x14:dxf>
          </x14:cfRule>
          <x14:cfRule type="cellIs" priority="117" operator="equal" id="{E4FA714B-EDF8-40B5-A503-F7F7549BA1FA}">
            <xm:f>'C:\Users\Javier.Bermudez\Documents\Matrices 2017\En validaciones\[Matriz de Riesgos de Procesos Protección 2017 VF.xlsm]DATOS'!#REF!</xm:f>
            <x14:dxf>
              <fill>
                <patternFill>
                  <bgColor rgb="FFFFFF00"/>
                </patternFill>
              </fill>
            </x14:dxf>
          </x14:cfRule>
          <x14:cfRule type="cellIs" priority="118" operator="equal" id="{525D5135-B7AA-406C-AD55-542651C04A2A}">
            <xm:f>'C:\Users\Javier.Bermudez\Documents\Matrices 2017\En validaciones\[Matriz de Riesgos de Procesos Protección 2017 VF.xlsm]DATOS'!#REF!</xm:f>
            <x14:dxf>
              <fill>
                <patternFill>
                  <bgColor theme="9"/>
                </patternFill>
              </fill>
            </x14:dxf>
          </x14:cfRule>
          <x14:cfRule type="cellIs" priority="119" operator="equal" id="{D11A0A89-EB87-4D16-922E-7390B91A3E56}">
            <xm:f>'C:\Users\Javier.Bermudez\Documents\Matrices 2017\En validaciones\[Matriz de Riesgos de Procesos Protección 2017 VF.xlsm]DATOS'!#REF!</xm:f>
            <x14:dxf>
              <fill>
                <patternFill>
                  <bgColor theme="9"/>
                </patternFill>
              </fill>
            </x14:dxf>
          </x14:cfRule>
          <x14:cfRule type="cellIs" priority="120" operator="equal" id="{4E9F5CA8-B277-4043-82BB-4E4D7B79A8D1}">
            <xm:f>'C:\Users\Javier.Bermudez\Documents\Matrices 2017\En validaciones\[Matriz de Riesgos de Procesos Protección 2017 VF.xlsm]DATOS'!#REF!</xm:f>
            <x14:dxf>
              <fill>
                <patternFill>
                  <bgColor theme="9"/>
                </patternFill>
              </fill>
            </x14:dxf>
          </x14:cfRule>
          <xm:sqref>N10</xm:sqref>
        </x14:conditionalFormatting>
        <x14:conditionalFormatting xmlns:xm="http://schemas.microsoft.com/office/excel/2006/main">
          <x14:cfRule type="cellIs" priority="66" operator="equal" id="{0089EAD0-9F30-494F-A293-B7424B44BEFC}">
            <xm:f>'C:\0 José Horacio\5 Gestión de Riesgos\11 Revisión y Actualización de Riesgos 2016\[10 Gestión del Talento Humano.xlsm]DATOS'!#REF!</xm:f>
            <x14:dxf>
              <fill>
                <patternFill>
                  <bgColor rgb="FFFF0000"/>
                </patternFill>
              </fill>
            </x14:dxf>
          </x14:cfRule>
          <x14:cfRule type="cellIs" priority="67" operator="equal" id="{ADC1F7A0-7241-47AA-8A1B-66201953FEB8}">
            <xm:f>'C:\0 José Horacio\5 Gestión de Riesgos\11 Revisión y Actualización de Riesgos 2016\[10 Gestión del Talento Humano.xlsm]DATOS'!#REF!</xm:f>
            <x14:dxf>
              <fill>
                <patternFill>
                  <bgColor rgb="FFFF0000"/>
                </patternFill>
              </fill>
            </x14:dxf>
          </x14:cfRule>
          <x14:cfRule type="cellIs" priority="68" operator="equal" id="{B33B7B13-AA2B-497D-8432-28C9DB2379AD}">
            <xm:f>'C:\0 José Horacio\5 Gestión de Riesgos\11 Revisión y Actualización de Riesgos 2016\[10 Gestión del Talento Humano.xlsm]DATOS'!#REF!</xm:f>
            <x14:dxf>
              <fill>
                <patternFill>
                  <bgColor rgb="FFFF0000"/>
                </patternFill>
              </fill>
            </x14:dxf>
          </x14:cfRule>
          <x14:cfRule type="cellIs" priority="69" operator="equal" id="{255E0045-1BCF-4FB7-A40E-9D336C50B975}">
            <xm:f>'C:\0 José Horacio\5 Gestión de Riesgos\11 Revisión y Actualización de Riesgos 2016\[10 Gestión del Talento Humano.xlsm]DATOS'!#REF!</xm:f>
            <x14:dxf>
              <fill>
                <patternFill>
                  <bgColor rgb="FFFFC000"/>
                </patternFill>
              </fill>
            </x14:dxf>
          </x14:cfRule>
          <x14:cfRule type="cellIs" priority="70" operator="equal" id="{385F7638-5197-4171-8753-CF9F19111A09}">
            <xm:f>'C:\0 José Horacio\5 Gestión de Riesgos\11 Revisión y Actualización de Riesgos 2016\[10 Gestión del Talento Humano.xlsm]DATOS'!#REF!</xm:f>
            <x14:dxf>
              <fill>
                <patternFill>
                  <bgColor rgb="FFFFC000"/>
                </patternFill>
              </fill>
            </x14:dxf>
          </x14:cfRule>
          <x14:cfRule type="cellIs" priority="71" operator="equal" id="{206EB129-EE7B-4B18-A205-E8F5DD0FB35D}">
            <xm:f>'C:\0 José Horacio\5 Gestión de Riesgos\11 Revisión y Actualización de Riesgos 2016\[10 Gestión del Talento Humano.xlsm]DATOS'!#REF!</xm:f>
            <x14:dxf>
              <fill>
                <patternFill>
                  <bgColor rgb="FFFFC000"/>
                </patternFill>
              </fill>
            </x14:dxf>
          </x14:cfRule>
          <x14:cfRule type="cellIs" priority="72" operator="equal" id="{A896A5AE-AB93-457D-8E9A-D4F9085DA48C}">
            <xm:f>'C:\0 José Horacio\5 Gestión de Riesgos\11 Revisión y Actualización de Riesgos 2016\[10 Gestión del Talento Humano.xlsm]DATOS'!#REF!</xm:f>
            <x14:dxf>
              <fill>
                <patternFill>
                  <bgColor rgb="FFFFC000"/>
                </patternFill>
              </fill>
            </x14:dxf>
          </x14:cfRule>
          <x14:cfRule type="cellIs" priority="73" operator="equal" id="{B883D062-879F-402A-B7D1-75DB8A834D01}">
            <xm:f>'C:\0 José Horacio\5 Gestión de Riesgos\11 Revisión y Actualización de Riesgos 2016\[10 Gestión del Talento Humano.xlsm]DATOS'!#REF!</xm:f>
            <x14:dxf>
              <fill>
                <patternFill>
                  <bgColor rgb="FFFFFF00"/>
                </patternFill>
              </fill>
            </x14:dxf>
          </x14:cfRule>
          <x14:cfRule type="cellIs" priority="74" operator="equal" id="{29E16476-0BA8-406A-9311-15684C5145F9}">
            <xm:f>'C:\0 José Horacio\5 Gestión de Riesgos\11 Revisión y Actualización de Riesgos 2016\[10 Gestión del Talento Humano.xlsm]DATOS'!#REF!</xm:f>
            <x14:dxf>
              <fill>
                <patternFill>
                  <bgColor rgb="FFFFFF00"/>
                </patternFill>
              </fill>
            </x14:dxf>
          </x14:cfRule>
          <x14:cfRule type="cellIs" priority="75" operator="equal" id="{F35D6905-002B-4F4E-B735-ECBEA7EFC423}">
            <xm:f>'C:\0 José Horacio\5 Gestión de Riesgos\11 Revisión y Actualización de Riesgos 2016\[10 Gestión del Talento Humano.xlsm]DATOS'!#REF!</xm:f>
            <x14:dxf>
              <fill>
                <patternFill>
                  <bgColor rgb="FFFFFF00"/>
                </patternFill>
              </fill>
            </x14:dxf>
          </x14:cfRule>
          <x14:cfRule type="cellIs" priority="76" operator="equal" id="{4C58209F-F4A5-4FF3-BD6F-860088E6F941}">
            <xm:f>'C:\0 José Horacio\5 Gestión de Riesgos\11 Revisión y Actualización de Riesgos 2016\[10 Gestión del Talento Humano.xlsm]DATOS'!#REF!</xm:f>
            <x14:dxf>
              <fill>
                <patternFill>
                  <bgColor rgb="FFFFFF00"/>
                </patternFill>
              </fill>
            </x14:dxf>
          </x14:cfRule>
          <x14:cfRule type="cellIs" priority="77" operator="equal" id="{252E8CB1-B6D8-4559-94E0-FB22DBBE70B1}">
            <xm:f>'C:\0 José Horacio\5 Gestión de Riesgos\11 Revisión y Actualización de Riesgos 2016\[10 Gestión del Talento Humano.xlsm]DATOS'!#REF!</xm:f>
            <x14:dxf>
              <fill>
                <patternFill>
                  <bgColor rgb="FFFFFF00"/>
                </patternFill>
              </fill>
            </x14:dxf>
          </x14:cfRule>
          <x14:cfRule type="cellIs" priority="78" operator="equal" id="{DE7119D4-1EEF-44A9-A85B-324B55FCA016}">
            <xm:f>'C:\0 José Horacio\5 Gestión de Riesgos\11 Revisión y Actualización de Riesgos 2016\[10 Gestión del Talento Humano.xlsm]DATOS'!#REF!</xm:f>
            <x14:dxf>
              <fill>
                <patternFill>
                  <bgColor theme="9"/>
                </patternFill>
              </fill>
            </x14:dxf>
          </x14:cfRule>
          <x14:cfRule type="cellIs" priority="79" operator="equal" id="{6C45436D-5DE1-453A-B4F7-71D81B600B17}">
            <xm:f>'C:\0 José Horacio\5 Gestión de Riesgos\11 Revisión y Actualización de Riesgos 2016\[10 Gestión del Talento Humano.xlsm]DATOS'!#REF!</xm:f>
            <x14:dxf>
              <fill>
                <patternFill>
                  <bgColor theme="9"/>
                </patternFill>
              </fill>
            </x14:dxf>
          </x14:cfRule>
          <x14:cfRule type="cellIs" priority="80" operator="equal" id="{894BFF7C-053D-4107-B672-5682CE76D4CF}">
            <xm:f>'C:\0 José Horacio\5 Gestión de Riesgos\11 Revisión y Actualización de Riesgos 2016\[10 Gestión del Talento Humano.xlsm]DATOS'!#REF!</xm:f>
            <x14:dxf>
              <fill>
                <patternFill>
                  <bgColor theme="9"/>
                </patternFill>
              </fill>
            </x14:dxf>
          </x14:cfRule>
          <xm:sqref>Q16</xm:sqref>
        </x14:conditionalFormatting>
        <x14:conditionalFormatting xmlns:xm="http://schemas.microsoft.com/office/excel/2006/main">
          <x14:cfRule type="cellIs" priority="1" operator="equal" id="{53C0E875-9D9F-4948-86A7-EFDA469FADD9}">
            <xm:f>'C:\0 José Horacio\5 Gestión de Riesgos\11 Revisión y Actualización de Riesgos 2016\[11 Gestión Jurídica.xlsm]DATOS'!#REF!</xm:f>
            <x14:dxf>
              <fill>
                <patternFill>
                  <bgColor rgb="FFFFFF00"/>
                </patternFill>
              </fill>
            </x14:dxf>
          </x14:cfRule>
          <x14:cfRule type="cellIs" priority="2" operator="equal" id="{B0C61D3C-A033-46D2-8277-9AFA0397B7C2}">
            <xm:f>'C:\0 José Horacio\5 Gestión de Riesgos\11 Revisión y Actualización de Riesgos 2016\[11 Gestión Jurídica.xlsm]DATOS'!#REF!</xm:f>
            <x14:dxf>
              <fill>
                <patternFill>
                  <bgColor rgb="FFFFC000"/>
                </patternFill>
              </fill>
            </x14:dxf>
          </x14:cfRule>
          <x14:cfRule type="cellIs" priority="3" operator="equal" id="{6A8E1BA6-F3A5-4C8F-A4C3-D0DD5AB963AB}">
            <xm:f>'C:\0 José Horacio\5 Gestión de Riesgos\11 Revisión y Actualización de Riesgos 2016\[11 Gestión Jurídica.xlsm]DATOS'!#REF!</xm:f>
            <x14:dxf>
              <fill>
                <patternFill>
                  <bgColor rgb="FFFF0000"/>
                </patternFill>
              </fill>
            </x14:dxf>
          </x14:cfRule>
          <x14:cfRule type="cellIs" priority="4" operator="equal" id="{371572A0-7501-477C-8BC5-F331ADFA5B94}">
            <xm:f>'C:\0 José Horacio\5 Gestión de Riesgos\11 Revisión y Actualización de Riesgos 2016\[11 Gestión Jurídica.xlsm]DATOS'!#REF!</xm:f>
            <x14:dxf>
              <fill>
                <patternFill>
                  <bgColor rgb="FFFF0000"/>
                </patternFill>
              </fill>
            </x14:dxf>
          </x14:cfRule>
          <x14:cfRule type="cellIs" priority="5" operator="equal" id="{DFDD8CD6-E95F-4C24-B275-33BC952F237A}">
            <xm:f>'C:\0 José Horacio\5 Gestión de Riesgos\11 Revisión y Actualización de Riesgos 2016\[11 Gestión Jurídica.xlsm]DATOS'!#REF!</xm:f>
            <x14:dxf>
              <fill>
                <patternFill>
                  <bgColor rgb="FFFF0000"/>
                </patternFill>
              </fill>
            </x14:dxf>
          </x14:cfRule>
          <x14:cfRule type="cellIs" priority="6" operator="equal" id="{3F1607FE-DAF5-4B15-967D-8E155DFE65B1}">
            <xm:f>'C:\0 José Horacio\5 Gestión de Riesgos\11 Revisión y Actualización de Riesgos 2016\[11 Gestión Jurídica.xlsm]DATOS'!#REF!</xm:f>
            <x14:dxf>
              <fill>
                <patternFill>
                  <bgColor rgb="FF70AD47"/>
                </patternFill>
              </fill>
            </x14:dxf>
          </x14:cfRule>
          <x14:cfRule type="cellIs" priority="7" operator="equal" id="{85B53857-E795-4403-905D-8BCE7F1182E8}">
            <xm:f>'C:\0 José Horacio\5 Gestión de Riesgos\11 Revisión y Actualización de Riesgos 2016\[11 Gestión Jurídica.xlsm]DATOS'!#REF!</xm:f>
            <x14:dxf>
              <fill>
                <patternFill>
                  <bgColor rgb="FFFFFF00"/>
                </patternFill>
              </fill>
            </x14:dxf>
          </x14:cfRule>
          <x14:cfRule type="cellIs" priority="8" operator="equal" id="{3D1B97DC-94FE-451E-B4FA-13528F57A0D1}">
            <xm:f>'C:\0 José Horacio\5 Gestión de Riesgos\11 Revisión y Actualización de Riesgos 2016\[11 Gestión Jurídica.xlsm]DATOS'!#REF!</xm:f>
            <x14:dxf>
              <fill>
                <patternFill>
                  <bgColor rgb="FFFFC000"/>
                </patternFill>
              </fill>
            </x14:dxf>
          </x14:cfRule>
          <x14:cfRule type="cellIs" priority="9" operator="equal" id="{7C816D7D-1913-4142-9E13-DFC18E18D03C}">
            <xm:f>'C:\0 José Horacio\5 Gestión de Riesgos\11 Revisión y Actualización de Riesgos 2016\[11 Gestión Jurídica.xlsm]DATOS'!#REF!</xm:f>
            <x14:dxf>
              <fill>
                <patternFill>
                  <bgColor rgb="FFFFC000"/>
                </patternFill>
              </fill>
            </x14:dxf>
          </x14:cfRule>
          <x14:cfRule type="cellIs" priority="10" operator="equal" id="{D3ADAD9E-BC17-4EF2-AD49-B999A3BADEA7}">
            <xm:f>'C:\0 José Horacio\5 Gestión de Riesgos\11 Revisión y Actualización de Riesgos 2016\[11 Gestión Jurídica.xlsm]DATOS'!#REF!</xm:f>
            <x14:dxf>
              <fill>
                <patternFill>
                  <bgColor rgb="FFFFC000"/>
                </patternFill>
              </fill>
            </x14:dxf>
          </x14:cfRule>
          <x14:cfRule type="cellIs" priority="11" operator="equal" id="{94BF8346-7AF5-4E78-A3BE-37A39BC10FCF}">
            <xm:f>'C:\0 José Horacio\5 Gestión de Riesgos\11 Revisión y Actualización de Riesgos 2016\[11 Gestión Jurídica.xlsm]DATOS'!#REF!</xm:f>
            <x14:dxf>
              <fill>
                <patternFill>
                  <bgColor rgb="FF70AD47"/>
                </patternFill>
              </fill>
            </x14:dxf>
          </x14:cfRule>
          <x14:cfRule type="cellIs" priority="12" operator="equal" id="{261A14E1-E89E-45E6-890B-9487FDA8AB07}">
            <xm:f>'C:\0 José Horacio\5 Gestión de Riesgos\11 Revisión y Actualización de Riesgos 2016\[11 Gestión Jurídica.xlsm]DATOS'!#REF!</xm:f>
            <x14:dxf>
              <fill>
                <patternFill>
                  <bgColor rgb="FF70AD47"/>
                </patternFill>
              </fill>
            </x14:dxf>
          </x14:cfRule>
          <x14:cfRule type="cellIs" priority="13" operator="equal" id="{85CD59FE-6FA8-4099-B3DE-9DAD53182511}">
            <xm:f>'C:\0 José Horacio\5 Gestión de Riesgos\11 Revisión y Actualización de Riesgos 2016\[11 Gestión Jurídica.xlsm]DATOS'!#REF!</xm:f>
            <x14:dxf>
              <fill>
                <patternFill>
                  <bgColor rgb="FFFFFF00"/>
                </patternFill>
              </fill>
            </x14:dxf>
          </x14:cfRule>
          <x14:cfRule type="cellIs" priority="14" operator="equal" id="{7862119C-E50B-4968-A99D-7BD5922CE697}">
            <xm:f>'C:\0 José Horacio\5 Gestión de Riesgos\11 Revisión y Actualización de Riesgos 2016\[11 Gestión Jurídica.xlsm]DATOS'!#REF!</xm:f>
            <x14:dxf>
              <fill>
                <patternFill>
                  <bgColor rgb="FFFFFF00"/>
                </patternFill>
              </fill>
            </x14:dxf>
          </x14:cfRule>
          <x14:cfRule type="cellIs" priority="15" operator="equal" id="{552DC427-51C1-4FB1-A10D-470BC71FA442}">
            <xm:f>'C:\0 José Horacio\5 Gestión de Riesgos\11 Revisión y Actualización de Riesgos 2016\[11 Gestión Jurídica.xlsm]DATOS'!#REF!</xm:f>
            <x14:dxf>
              <fill>
                <patternFill>
                  <bgColor rgb="FFFFFF00"/>
                </patternFill>
              </fill>
            </x14:dxf>
          </x14:cfRule>
          <xm:sqref>N17</xm:sqref>
        </x14:conditionalFormatting>
      </x14:conditionalFormatting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tabColor theme="0"/>
  </sheetPr>
  <dimension ref="A1:AR71"/>
  <sheetViews>
    <sheetView zoomScale="70" zoomScaleNormal="70" workbookViewId="0">
      <selection activeCell="C41" sqref="C41:F41"/>
    </sheetView>
  </sheetViews>
  <sheetFormatPr baseColWidth="10" defaultColWidth="11.42578125" defaultRowHeight="15" x14ac:dyDescent="0.25"/>
  <cols>
    <col min="1" max="1" width="7.5703125" style="17" customWidth="1"/>
    <col min="2" max="2" width="7.140625" style="17" customWidth="1"/>
    <col min="3" max="22" width="7.28515625" style="17" customWidth="1"/>
    <col min="23" max="23" width="9" style="17" customWidth="1"/>
    <col min="24" max="24" width="11.42578125" style="17"/>
    <col min="25" max="25" width="2.5703125" style="17" bestFit="1" customWidth="1"/>
    <col min="26" max="26" width="7.85546875" style="17" customWidth="1"/>
    <col min="27" max="27" width="6.5703125" style="17" bestFit="1" customWidth="1"/>
    <col min="28" max="28" width="5.42578125" style="17" bestFit="1" customWidth="1"/>
    <col min="29" max="30" width="5.7109375" style="17" customWidth="1"/>
    <col min="31" max="31" width="6.28515625" style="17" bestFit="1" customWidth="1"/>
    <col min="32" max="32" width="5.28515625" style="17" bestFit="1" customWidth="1"/>
    <col min="33" max="33" width="7.140625" style="17" customWidth="1"/>
    <col min="34" max="34" width="11.42578125" style="17"/>
    <col min="35" max="35" width="5.42578125" style="17" bestFit="1" customWidth="1"/>
    <col min="36" max="36" width="6.28515625" style="17" bestFit="1" customWidth="1"/>
    <col min="37" max="37" width="11" style="17" customWidth="1"/>
    <col min="38" max="38" width="6.7109375" style="17" customWidth="1"/>
    <col min="39" max="39" width="6.28515625" style="17" bestFit="1" customWidth="1"/>
    <col min="40" max="40" width="5.42578125" style="17" bestFit="1" customWidth="1"/>
    <col min="41" max="41" width="8.140625" style="17" customWidth="1"/>
    <col min="42" max="42" width="8.5703125" style="17" customWidth="1"/>
    <col min="43" max="43" width="5.42578125" style="17" bestFit="1" customWidth="1"/>
    <col min="44" max="44" width="8.140625" style="17" customWidth="1"/>
    <col min="45" max="16384" width="11.42578125" style="17"/>
  </cols>
  <sheetData>
    <row r="1" spans="1:44" x14ac:dyDescent="0.25">
      <c r="B1" s="673" t="s">
        <v>351</v>
      </c>
      <c r="C1" s="673"/>
      <c r="D1" s="673"/>
      <c r="E1" s="673"/>
      <c r="F1" s="673"/>
      <c r="G1" s="673"/>
      <c r="H1" s="673"/>
      <c r="I1" s="673"/>
      <c r="J1" s="673"/>
      <c r="K1" s="673"/>
      <c r="L1" s="673"/>
      <c r="M1" s="673"/>
      <c r="N1" s="673"/>
      <c r="O1" s="673"/>
      <c r="P1" s="673"/>
      <c r="Q1" s="673"/>
      <c r="R1" s="673"/>
      <c r="S1" s="673"/>
      <c r="T1" s="673"/>
      <c r="U1" s="673"/>
      <c r="V1" s="673"/>
      <c r="W1" s="673"/>
      <c r="X1" s="673"/>
      <c r="Y1" s="673"/>
      <c r="Z1" s="673"/>
      <c r="AA1" s="673"/>
      <c r="AB1" s="673"/>
      <c r="AC1" s="673"/>
      <c r="AD1" s="673"/>
      <c r="AE1" s="673"/>
      <c r="AF1" s="673"/>
      <c r="AG1" s="673"/>
      <c r="AH1" s="673"/>
      <c r="AI1" s="673"/>
      <c r="AJ1" s="673"/>
      <c r="AK1" s="673"/>
      <c r="AL1" s="673"/>
      <c r="AM1" s="673"/>
      <c r="AN1" s="673"/>
      <c r="AO1" s="673"/>
      <c r="AP1" s="673"/>
      <c r="AQ1" s="673"/>
    </row>
    <row r="2" spans="1:44" x14ac:dyDescent="0.25">
      <c r="B2" s="673"/>
      <c r="C2" s="673"/>
      <c r="D2" s="673"/>
      <c r="E2" s="673"/>
      <c r="F2" s="673"/>
      <c r="G2" s="673"/>
      <c r="H2" s="673"/>
      <c r="I2" s="673"/>
      <c r="J2" s="673"/>
      <c r="K2" s="673"/>
      <c r="L2" s="673"/>
      <c r="M2" s="673"/>
      <c r="N2" s="673"/>
      <c r="O2" s="673"/>
      <c r="P2" s="673"/>
      <c r="Q2" s="673"/>
      <c r="R2" s="673"/>
      <c r="S2" s="673"/>
      <c r="T2" s="673"/>
      <c r="U2" s="673"/>
      <c r="V2" s="673"/>
      <c r="W2" s="673"/>
      <c r="X2" s="673"/>
      <c r="Y2" s="673"/>
      <c r="Z2" s="673"/>
      <c r="AA2" s="673"/>
      <c r="AB2" s="673"/>
      <c r="AC2" s="673"/>
      <c r="AD2" s="673"/>
      <c r="AE2" s="673"/>
      <c r="AF2" s="673"/>
      <c r="AG2" s="673"/>
      <c r="AH2" s="673"/>
      <c r="AI2" s="673"/>
      <c r="AJ2" s="673"/>
      <c r="AK2" s="673"/>
      <c r="AL2" s="673"/>
      <c r="AM2" s="673"/>
      <c r="AN2" s="673"/>
      <c r="AO2" s="673"/>
      <c r="AP2" s="673"/>
      <c r="AQ2" s="673"/>
    </row>
    <row r="3" spans="1:44" ht="15.75" thickBot="1" x14ac:dyDescent="0.3"/>
    <row r="4" spans="1:44" ht="16.5" thickTop="1" thickBot="1" x14ac:dyDescent="0.3">
      <c r="A4" s="663" t="s">
        <v>349</v>
      </c>
      <c r="B4" s="663"/>
      <c r="C4" s="664" t="s">
        <v>350</v>
      </c>
      <c r="D4" s="664"/>
      <c r="E4" s="664"/>
      <c r="F4" s="664"/>
      <c r="G4" s="664"/>
      <c r="H4" s="664"/>
      <c r="I4" s="664"/>
      <c r="J4" s="664"/>
      <c r="K4" s="664"/>
      <c r="L4" s="664"/>
      <c r="M4" s="664"/>
      <c r="N4" s="664"/>
      <c r="O4" s="664"/>
      <c r="P4" s="664"/>
      <c r="Q4" s="664"/>
      <c r="R4" s="664"/>
      <c r="S4" s="664"/>
      <c r="T4" s="664"/>
      <c r="U4" s="664"/>
      <c r="V4" s="664"/>
      <c r="X4" s="663" t="s">
        <v>349</v>
      </c>
      <c r="Y4" s="663"/>
      <c r="Z4" s="664" t="s">
        <v>348</v>
      </c>
      <c r="AA4" s="664"/>
      <c r="AB4" s="664"/>
      <c r="AC4" s="664"/>
      <c r="AD4" s="664"/>
      <c r="AE4" s="664"/>
      <c r="AF4" s="664"/>
      <c r="AG4" s="664"/>
      <c r="AH4" s="664"/>
      <c r="AI4" s="664"/>
      <c r="AJ4" s="664"/>
      <c r="AK4" s="664"/>
      <c r="AL4" s="664"/>
      <c r="AM4" s="664"/>
      <c r="AN4" s="664"/>
      <c r="AO4" s="664"/>
      <c r="AP4" s="664"/>
      <c r="AQ4" s="664"/>
      <c r="AR4" s="664"/>
    </row>
    <row r="5" spans="1:44" ht="16.5" thickTop="1" thickBot="1" x14ac:dyDescent="0.3">
      <c r="A5" s="665" t="s">
        <v>216</v>
      </c>
      <c r="B5" s="666">
        <v>5</v>
      </c>
      <c r="C5" s="41"/>
      <c r="D5" s="41"/>
      <c r="E5" s="41"/>
      <c r="F5" s="41"/>
      <c r="G5" s="42"/>
      <c r="H5" s="41"/>
      <c r="I5" s="41"/>
      <c r="J5" s="41"/>
      <c r="K5" s="53"/>
      <c r="L5" s="52"/>
      <c r="M5" s="52"/>
      <c r="N5" s="52"/>
      <c r="O5" s="53"/>
      <c r="P5" s="52"/>
      <c r="Q5" s="52"/>
      <c r="R5" s="52"/>
      <c r="S5" s="53"/>
      <c r="T5" s="52"/>
      <c r="U5" s="52"/>
      <c r="V5" s="52"/>
      <c r="X5" s="665" t="s">
        <v>216</v>
      </c>
      <c r="Y5" s="666">
        <v>5</v>
      </c>
      <c r="Z5" s="42"/>
      <c r="AA5" s="41"/>
      <c r="AB5" s="41"/>
      <c r="AC5" s="41"/>
      <c r="AD5" s="42"/>
      <c r="AE5" s="41"/>
      <c r="AF5" s="41"/>
      <c r="AG5" s="41"/>
      <c r="AH5" s="53"/>
      <c r="AI5" s="52"/>
      <c r="AJ5" s="52"/>
      <c r="AK5" s="52"/>
      <c r="AL5" s="53"/>
      <c r="AM5" s="52"/>
      <c r="AN5" s="52"/>
      <c r="AO5" s="52"/>
      <c r="AP5" s="53"/>
      <c r="AQ5" s="52"/>
      <c r="AR5" s="52"/>
    </row>
    <row r="6" spans="1:44" ht="16.5" thickTop="1" thickBot="1" x14ac:dyDescent="0.3">
      <c r="A6" s="665"/>
      <c r="B6" s="666"/>
      <c r="C6" s="36"/>
      <c r="D6" s="36"/>
      <c r="E6" s="36"/>
      <c r="F6" s="36"/>
      <c r="G6" s="37"/>
      <c r="H6" s="36"/>
      <c r="I6" s="36"/>
      <c r="J6" s="36"/>
      <c r="K6" s="51"/>
      <c r="L6" s="50"/>
      <c r="M6" s="50"/>
      <c r="N6" s="50"/>
      <c r="O6" s="51"/>
      <c r="P6" s="50" t="s">
        <v>279</v>
      </c>
      <c r="Q6" s="50"/>
      <c r="R6" s="50"/>
      <c r="S6" s="51"/>
      <c r="T6" s="50" t="s">
        <v>238</v>
      </c>
      <c r="U6" s="50"/>
      <c r="V6" s="50"/>
      <c r="X6" s="665"/>
      <c r="Y6" s="666"/>
      <c r="Z6" s="37"/>
      <c r="AA6" s="36"/>
      <c r="AB6" s="36"/>
      <c r="AC6" s="36"/>
      <c r="AD6" s="37"/>
      <c r="AE6" s="36"/>
      <c r="AF6" s="36"/>
      <c r="AG6" s="36"/>
      <c r="AH6" s="51"/>
      <c r="AI6" s="50"/>
      <c r="AJ6" s="50"/>
      <c r="AK6" s="50"/>
      <c r="AL6" s="51"/>
      <c r="AM6" s="50"/>
      <c r="AN6" s="50"/>
      <c r="AO6" s="50"/>
      <c r="AP6" s="51"/>
      <c r="AQ6" s="50"/>
      <c r="AR6" s="50"/>
    </row>
    <row r="7" spans="1:44" ht="16.5" thickTop="1" thickBot="1" x14ac:dyDescent="0.3">
      <c r="A7" s="665"/>
      <c r="B7" s="666"/>
      <c r="C7" s="36"/>
      <c r="D7" s="36"/>
      <c r="E7" s="36"/>
      <c r="F7" s="36"/>
      <c r="G7" s="37"/>
      <c r="H7" s="36"/>
      <c r="I7" s="36"/>
      <c r="J7" s="36"/>
      <c r="K7" s="51"/>
      <c r="L7" s="50"/>
      <c r="M7" s="50"/>
      <c r="N7" s="50"/>
      <c r="O7" s="51"/>
      <c r="P7" s="50"/>
      <c r="Q7" s="50"/>
      <c r="R7" s="50"/>
      <c r="S7" s="51"/>
      <c r="T7" s="50"/>
      <c r="U7" s="50"/>
      <c r="V7" s="50"/>
      <c r="X7" s="665"/>
      <c r="Y7" s="666"/>
      <c r="Z7" s="37"/>
      <c r="AA7" s="36"/>
      <c r="AB7" s="36"/>
      <c r="AC7" s="36"/>
      <c r="AD7" s="37"/>
      <c r="AE7" s="36"/>
      <c r="AF7" s="36"/>
      <c r="AG7" s="36"/>
      <c r="AH7" s="51"/>
      <c r="AI7" s="50"/>
      <c r="AJ7" s="50"/>
      <c r="AK7" s="50"/>
      <c r="AL7" s="51"/>
      <c r="AM7" s="50"/>
      <c r="AN7" s="50"/>
      <c r="AO7" s="50"/>
      <c r="AP7" s="51"/>
      <c r="AQ7" s="50"/>
      <c r="AR7" s="50"/>
    </row>
    <row r="8" spans="1:44" ht="16.5" thickTop="1" thickBot="1" x14ac:dyDescent="0.3">
      <c r="A8" s="665"/>
      <c r="B8" s="666"/>
      <c r="C8" s="36"/>
      <c r="D8" s="36"/>
      <c r="E8" s="36"/>
      <c r="F8" s="36"/>
      <c r="G8" s="37"/>
      <c r="H8" s="36"/>
      <c r="I8" s="36"/>
      <c r="J8" s="36"/>
      <c r="K8" s="51"/>
      <c r="L8" s="50"/>
      <c r="M8" s="50"/>
      <c r="N8" s="50"/>
      <c r="O8" s="51"/>
      <c r="P8" s="50"/>
      <c r="Q8" s="50"/>
      <c r="R8" s="50"/>
      <c r="S8" s="51"/>
      <c r="T8" s="50"/>
      <c r="U8" s="50"/>
      <c r="V8" s="50"/>
      <c r="X8" s="665"/>
      <c r="Y8" s="666"/>
      <c r="Z8" s="37"/>
      <c r="AA8" s="36"/>
      <c r="AB8" s="36"/>
      <c r="AC8" s="36"/>
      <c r="AD8" s="37"/>
      <c r="AE8" s="36"/>
      <c r="AF8" s="36"/>
      <c r="AG8" s="36"/>
      <c r="AH8" s="51"/>
      <c r="AI8" s="50"/>
      <c r="AJ8" s="50"/>
      <c r="AK8" s="50"/>
      <c r="AL8" s="51"/>
      <c r="AM8" s="50"/>
      <c r="AN8" s="50"/>
      <c r="AO8" s="50"/>
      <c r="AP8" s="51"/>
      <c r="AQ8" s="50"/>
      <c r="AR8" s="50"/>
    </row>
    <row r="9" spans="1:44" ht="16.5" thickTop="1" thickBot="1" x14ac:dyDescent="0.3">
      <c r="A9" s="665"/>
      <c r="B9" s="666"/>
      <c r="C9" s="36"/>
      <c r="D9" s="36"/>
      <c r="E9" s="36"/>
      <c r="F9" s="36"/>
      <c r="G9" s="37"/>
      <c r="H9" s="36"/>
      <c r="I9" s="36"/>
      <c r="J9" s="36"/>
      <c r="K9" s="51"/>
      <c r="L9" s="50"/>
      <c r="M9" s="50"/>
      <c r="N9" s="50"/>
      <c r="O9" s="51"/>
      <c r="P9" s="50"/>
      <c r="Q9" s="50"/>
      <c r="R9" s="50"/>
      <c r="S9" s="51"/>
      <c r="T9" s="50"/>
      <c r="U9" s="50"/>
      <c r="V9" s="50"/>
      <c r="X9" s="665"/>
      <c r="Y9" s="666"/>
      <c r="Z9" s="37"/>
      <c r="AA9" s="36"/>
      <c r="AB9" s="36"/>
      <c r="AC9" s="36"/>
      <c r="AD9" s="37"/>
      <c r="AE9" s="36"/>
      <c r="AF9" s="36"/>
      <c r="AG9" s="36"/>
      <c r="AH9" s="51"/>
      <c r="AI9" s="50"/>
      <c r="AJ9" s="50"/>
      <c r="AK9" s="50"/>
      <c r="AL9" s="51"/>
      <c r="AM9" s="50"/>
      <c r="AN9" s="50"/>
      <c r="AO9" s="50"/>
      <c r="AP9" s="51"/>
      <c r="AQ9" s="50"/>
      <c r="AR9" s="50"/>
    </row>
    <row r="10" spans="1:44" ht="16.5" thickTop="1" thickBot="1" x14ac:dyDescent="0.3">
      <c r="A10" s="665"/>
      <c r="B10" s="666"/>
      <c r="C10" s="36"/>
      <c r="D10" s="36"/>
      <c r="E10" s="36"/>
      <c r="F10" s="36"/>
      <c r="G10" s="37"/>
      <c r="H10" s="36"/>
      <c r="I10" s="36"/>
      <c r="J10" s="36"/>
      <c r="K10" s="51"/>
      <c r="L10" s="50"/>
      <c r="M10" s="50"/>
      <c r="N10" s="50"/>
      <c r="O10" s="51"/>
      <c r="P10" s="50"/>
      <c r="Q10" s="50"/>
      <c r="R10" s="50"/>
      <c r="S10" s="51"/>
      <c r="T10" s="50"/>
      <c r="U10" s="50"/>
      <c r="V10" s="50"/>
      <c r="X10" s="665"/>
      <c r="Y10" s="666"/>
      <c r="Z10" s="37"/>
      <c r="AA10" s="36"/>
      <c r="AB10" s="36"/>
      <c r="AC10" s="36"/>
      <c r="AD10" s="37"/>
      <c r="AE10" s="36"/>
      <c r="AF10" s="36"/>
      <c r="AG10" s="36"/>
      <c r="AH10" s="51"/>
      <c r="AI10" s="50"/>
      <c r="AJ10" s="50"/>
      <c r="AK10" s="50"/>
      <c r="AL10" s="51"/>
      <c r="AM10" s="50"/>
      <c r="AN10" s="50"/>
      <c r="AO10" s="50"/>
      <c r="AP10" s="51"/>
      <c r="AQ10" s="50"/>
      <c r="AR10" s="50"/>
    </row>
    <row r="11" spans="1:44" ht="16.5" thickTop="1" thickBot="1" x14ac:dyDescent="0.3">
      <c r="A11" s="665"/>
      <c r="B11" s="666"/>
      <c r="C11" s="27"/>
      <c r="D11" s="27"/>
      <c r="E11" s="27"/>
      <c r="F11" s="27"/>
      <c r="G11" s="28"/>
      <c r="H11" s="27"/>
      <c r="I11" s="27"/>
      <c r="J11" s="27"/>
      <c r="K11" s="49"/>
      <c r="L11" s="48"/>
      <c r="M11" s="48"/>
      <c r="N11" s="48"/>
      <c r="O11" s="49"/>
      <c r="P11" s="48"/>
      <c r="Q11" s="48"/>
      <c r="R11" s="48"/>
      <c r="S11" s="49"/>
      <c r="T11" s="48"/>
      <c r="U11" s="48"/>
      <c r="V11" s="48"/>
      <c r="X11" s="665"/>
      <c r="Y11" s="666"/>
      <c r="Z11" s="28"/>
      <c r="AA11" s="27"/>
      <c r="AB11" s="27"/>
      <c r="AC11" s="27"/>
      <c r="AD11" s="28"/>
      <c r="AE11" s="27"/>
      <c r="AF11" s="27"/>
      <c r="AG11" s="27"/>
      <c r="AH11" s="49"/>
      <c r="AI11" s="48"/>
      <c r="AJ11" s="48"/>
      <c r="AK11" s="48"/>
      <c r="AL11" s="49"/>
      <c r="AM11" s="48"/>
      <c r="AN11" s="48"/>
      <c r="AO11" s="48"/>
      <c r="AP11" s="49"/>
      <c r="AQ11" s="48"/>
      <c r="AR11" s="48"/>
    </row>
    <row r="12" spans="1:44" ht="16.5" thickTop="1" thickBot="1" x14ac:dyDescent="0.3">
      <c r="A12" s="665" t="s">
        <v>347</v>
      </c>
      <c r="B12" s="666">
        <v>4</v>
      </c>
      <c r="C12" s="43"/>
      <c r="D12" s="43"/>
      <c r="E12" s="43"/>
      <c r="F12" s="43"/>
      <c r="G12" s="42"/>
      <c r="H12" s="41"/>
      <c r="I12" s="41"/>
      <c r="J12" s="41"/>
      <c r="K12" s="42"/>
      <c r="L12" s="41"/>
      <c r="M12" s="41"/>
      <c r="N12" s="41"/>
      <c r="O12" s="53"/>
      <c r="P12" s="52"/>
      <c r="Q12" s="52"/>
      <c r="R12" s="52"/>
      <c r="S12" s="53"/>
      <c r="T12" s="52"/>
      <c r="U12" s="52"/>
      <c r="V12" s="52"/>
      <c r="X12" s="665" t="s">
        <v>347</v>
      </c>
      <c r="Y12" s="666">
        <v>4</v>
      </c>
      <c r="Z12" s="44"/>
      <c r="AA12" s="43"/>
      <c r="AB12" s="43"/>
      <c r="AC12" s="43"/>
      <c r="AD12" s="42"/>
      <c r="AE12" s="41"/>
      <c r="AF12" s="41"/>
      <c r="AG12" s="41"/>
      <c r="AH12" s="42"/>
      <c r="AI12" s="41"/>
      <c r="AJ12" s="41"/>
      <c r="AK12" s="41"/>
      <c r="AL12" s="53"/>
      <c r="AM12" s="52"/>
      <c r="AN12" s="52"/>
      <c r="AO12" s="52"/>
      <c r="AP12" s="53"/>
      <c r="AQ12" s="52"/>
      <c r="AR12" s="52"/>
    </row>
    <row r="13" spans="1:44" ht="16.5" thickTop="1" thickBot="1" x14ac:dyDescent="0.3">
      <c r="A13" s="665"/>
      <c r="B13" s="666"/>
      <c r="C13" s="29"/>
      <c r="D13" s="29" t="s">
        <v>259</v>
      </c>
      <c r="E13" s="29" t="s">
        <v>252</v>
      </c>
      <c r="F13" s="29"/>
      <c r="G13" s="37"/>
      <c r="H13" s="36" t="s">
        <v>287</v>
      </c>
      <c r="I13" s="36" t="s">
        <v>276</v>
      </c>
      <c r="J13" s="36"/>
      <c r="K13" s="37"/>
      <c r="L13" s="36" t="s">
        <v>285</v>
      </c>
      <c r="M13" s="36" t="s">
        <v>281</v>
      </c>
      <c r="N13" s="36"/>
      <c r="O13" s="51"/>
      <c r="P13" s="50" t="s">
        <v>275</v>
      </c>
      <c r="Q13" s="50" t="s">
        <v>271</v>
      </c>
      <c r="R13" s="50"/>
      <c r="S13" s="51"/>
      <c r="T13" s="50" t="s">
        <v>255</v>
      </c>
      <c r="U13" s="50"/>
      <c r="V13" s="50"/>
      <c r="X13" s="665"/>
      <c r="Y13" s="666"/>
      <c r="Z13" s="38"/>
      <c r="AA13" s="29" t="s">
        <v>252</v>
      </c>
      <c r="AB13" s="29"/>
      <c r="AC13" s="29"/>
      <c r="AD13" s="37"/>
      <c r="AE13" s="36" t="s">
        <v>250</v>
      </c>
      <c r="AF13" s="36"/>
      <c r="AG13" s="36"/>
      <c r="AH13" s="37"/>
      <c r="AI13" s="36" t="s">
        <v>258</v>
      </c>
      <c r="AJ13" s="36" t="s">
        <v>193</v>
      </c>
      <c r="AK13" s="36"/>
      <c r="AL13" s="51"/>
      <c r="AM13" s="50" t="s">
        <v>261</v>
      </c>
      <c r="AN13" s="50"/>
      <c r="AO13" s="50"/>
      <c r="AP13" s="51"/>
      <c r="AQ13" s="50"/>
      <c r="AR13" s="50"/>
    </row>
    <row r="14" spans="1:44" ht="16.5" thickTop="1" thickBot="1" x14ac:dyDescent="0.3">
      <c r="A14" s="665"/>
      <c r="B14" s="666"/>
      <c r="C14" s="29"/>
      <c r="D14" s="29"/>
      <c r="E14" s="29"/>
      <c r="F14" s="29"/>
      <c r="G14" s="37"/>
      <c r="H14" s="36" t="s">
        <v>250</v>
      </c>
      <c r="I14" s="36"/>
      <c r="J14" s="36"/>
      <c r="K14" s="37"/>
      <c r="L14" s="36" t="s">
        <v>277</v>
      </c>
      <c r="M14" s="36" t="s">
        <v>258</v>
      </c>
      <c r="N14" s="36"/>
      <c r="O14" s="51"/>
      <c r="P14" s="50" t="s">
        <v>261</v>
      </c>
      <c r="Q14" s="50" t="s">
        <v>237</v>
      </c>
      <c r="R14" s="50"/>
      <c r="S14" s="51"/>
      <c r="T14" s="50"/>
      <c r="U14" s="50"/>
      <c r="V14" s="50"/>
      <c r="X14" s="665"/>
      <c r="Y14" s="666"/>
      <c r="Z14" s="38"/>
      <c r="AA14" s="29"/>
      <c r="AB14" s="29"/>
      <c r="AC14" s="29"/>
      <c r="AD14" s="37"/>
      <c r="AE14" s="36" t="s">
        <v>276</v>
      </c>
      <c r="AF14" s="36"/>
      <c r="AG14" s="36"/>
      <c r="AH14" s="37"/>
      <c r="AI14" s="36" t="s">
        <v>279</v>
      </c>
      <c r="AJ14" s="36"/>
      <c r="AK14" s="36"/>
      <c r="AL14" s="51"/>
      <c r="AM14" s="50"/>
      <c r="AN14" s="50"/>
      <c r="AO14" s="50"/>
      <c r="AP14" s="51"/>
      <c r="AQ14" s="50"/>
      <c r="AR14" s="50"/>
    </row>
    <row r="15" spans="1:44" ht="16.5" thickTop="1" thickBot="1" x14ac:dyDescent="0.3">
      <c r="A15" s="665"/>
      <c r="B15" s="666"/>
      <c r="C15" s="29"/>
      <c r="D15" s="58"/>
      <c r="E15" s="58"/>
      <c r="F15" s="29"/>
      <c r="G15" s="37"/>
      <c r="H15" s="36"/>
      <c r="I15" s="36"/>
      <c r="J15" s="36"/>
      <c r="K15" s="37"/>
      <c r="L15" s="36" t="s">
        <v>257</v>
      </c>
      <c r="M15" s="36" t="s">
        <v>253</v>
      </c>
      <c r="N15" s="36"/>
      <c r="O15" s="51"/>
      <c r="P15" s="50" t="s">
        <v>215</v>
      </c>
      <c r="Q15" s="50"/>
      <c r="R15" s="50"/>
      <c r="S15" s="51"/>
      <c r="T15" s="50"/>
      <c r="U15" s="50"/>
      <c r="V15" s="50"/>
      <c r="X15" s="665"/>
      <c r="Y15" s="666"/>
      <c r="Z15" s="38"/>
      <c r="AA15" s="58"/>
      <c r="AB15" s="29"/>
      <c r="AC15" s="29"/>
      <c r="AD15" s="37"/>
      <c r="AE15" s="36"/>
      <c r="AF15" s="36"/>
      <c r="AG15" s="36"/>
      <c r="AH15" s="37"/>
      <c r="AI15" s="36"/>
      <c r="AJ15" s="36"/>
      <c r="AK15" s="36"/>
      <c r="AL15" s="51"/>
      <c r="AM15" s="50"/>
      <c r="AN15" s="50"/>
      <c r="AO15" s="50"/>
      <c r="AP15" s="51"/>
      <c r="AQ15" s="50"/>
      <c r="AR15" s="50"/>
    </row>
    <row r="16" spans="1:44" ht="16.5" thickTop="1" thickBot="1" x14ac:dyDescent="0.3">
      <c r="A16" s="665"/>
      <c r="B16" s="666"/>
      <c r="C16" s="29"/>
      <c r="D16" s="29"/>
      <c r="E16" s="29"/>
      <c r="F16" s="29"/>
      <c r="G16" s="37"/>
      <c r="H16" s="36"/>
      <c r="I16" s="36"/>
      <c r="J16" s="36"/>
      <c r="K16" s="37"/>
      <c r="L16" s="36" t="s">
        <v>239</v>
      </c>
      <c r="M16" s="36" t="s">
        <v>232</v>
      </c>
      <c r="N16" s="36"/>
      <c r="O16" s="51"/>
      <c r="P16" s="50"/>
      <c r="Q16" s="50"/>
      <c r="R16" s="50"/>
      <c r="S16" s="51"/>
      <c r="T16" s="50"/>
      <c r="U16" s="50"/>
      <c r="V16" s="50"/>
      <c r="X16" s="665"/>
      <c r="Y16" s="666"/>
      <c r="Z16" s="38"/>
      <c r="AA16" s="29"/>
      <c r="AB16" s="29"/>
      <c r="AC16" s="29"/>
      <c r="AD16" s="37"/>
      <c r="AE16" s="36"/>
      <c r="AF16" s="36"/>
      <c r="AG16" s="36"/>
      <c r="AH16" s="37"/>
      <c r="AI16" s="36"/>
      <c r="AJ16" s="36"/>
      <c r="AK16" s="36"/>
      <c r="AL16" s="51"/>
      <c r="AM16" s="50"/>
      <c r="AN16" s="50"/>
      <c r="AO16" s="50"/>
      <c r="AP16" s="51"/>
      <c r="AQ16" s="50"/>
      <c r="AR16" s="50"/>
    </row>
    <row r="17" spans="1:44" ht="16.5" thickTop="1" thickBot="1" x14ac:dyDescent="0.3">
      <c r="A17" s="665"/>
      <c r="B17" s="666"/>
      <c r="C17" s="29"/>
      <c r="D17" s="29"/>
      <c r="E17" s="29"/>
      <c r="F17" s="29"/>
      <c r="G17" s="37"/>
      <c r="H17" s="36"/>
      <c r="I17" s="36"/>
      <c r="J17" s="36"/>
      <c r="K17" s="37"/>
      <c r="L17" s="36" t="s">
        <v>223</v>
      </c>
      <c r="M17" s="36" t="s">
        <v>193</v>
      </c>
      <c r="N17" s="36"/>
      <c r="O17" s="51"/>
      <c r="P17" s="50"/>
      <c r="Q17" s="50"/>
      <c r="R17" s="50"/>
      <c r="S17" s="51"/>
      <c r="T17" s="50"/>
      <c r="U17" s="50"/>
      <c r="V17" s="50"/>
      <c r="X17" s="665"/>
      <c r="Y17" s="666"/>
      <c r="Z17" s="38"/>
      <c r="AA17" s="29"/>
      <c r="AB17" s="29"/>
      <c r="AC17" s="29"/>
      <c r="AD17" s="37"/>
      <c r="AE17" s="36"/>
      <c r="AF17" s="36"/>
      <c r="AG17" s="36"/>
      <c r="AH17" s="37"/>
      <c r="AI17" s="36"/>
      <c r="AJ17" s="36"/>
      <c r="AK17" s="36"/>
      <c r="AL17" s="51"/>
      <c r="AM17" s="50"/>
      <c r="AN17" s="50"/>
      <c r="AO17" s="50"/>
      <c r="AP17" s="51"/>
      <c r="AQ17" s="50"/>
      <c r="AR17" s="50"/>
    </row>
    <row r="18" spans="1:44" ht="16.5" thickTop="1" thickBot="1" x14ac:dyDescent="0.3">
      <c r="A18" s="665"/>
      <c r="B18" s="666"/>
      <c r="C18" s="34"/>
      <c r="D18" s="34"/>
      <c r="E18" s="34"/>
      <c r="F18" s="34"/>
      <c r="G18" s="28"/>
      <c r="H18" s="27"/>
      <c r="I18" s="27"/>
      <c r="J18" s="27"/>
      <c r="K18" s="28"/>
      <c r="L18" s="27"/>
      <c r="M18" s="27"/>
      <c r="N18" s="27"/>
      <c r="O18" s="49"/>
      <c r="P18" s="48"/>
      <c r="Q18" s="48"/>
      <c r="R18" s="48"/>
      <c r="S18" s="49"/>
      <c r="T18" s="48"/>
      <c r="U18" s="48"/>
      <c r="V18" s="48"/>
      <c r="X18" s="665"/>
      <c r="Y18" s="666"/>
      <c r="Z18" s="30"/>
      <c r="AA18" s="34"/>
      <c r="AB18" s="34"/>
      <c r="AC18" s="34"/>
      <c r="AD18" s="28"/>
      <c r="AE18" s="27"/>
      <c r="AF18" s="27"/>
      <c r="AG18" s="27"/>
      <c r="AH18" s="28"/>
      <c r="AI18" s="27"/>
      <c r="AJ18" s="27"/>
      <c r="AK18" s="27"/>
      <c r="AL18" s="49"/>
      <c r="AM18" s="48"/>
      <c r="AN18" s="48"/>
      <c r="AO18" s="48"/>
      <c r="AP18" s="49"/>
      <c r="AQ18" s="48"/>
      <c r="AR18" s="48"/>
    </row>
    <row r="19" spans="1:44" ht="16.5" thickTop="1" thickBot="1" x14ac:dyDescent="0.3">
      <c r="A19" s="665" t="s">
        <v>177</v>
      </c>
      <c r="B19" s="666">
        <v>3</v>
      </c>
      <c r="C19" s="46"/>
      <c r="D19" s="46"/>
      <c r="E19" s="46"/>
      <c r="F19" s="46"/>
      <c r="G19" s="44"/>
      <c r="H19" s="43"/>
      <c r="I19" s="43"/>
      <c r="J19" s="43"/>
      <c r="K19" s="42"/>
      <c r="L19" s="41"/>
      <c r="M19" s="41"/>
      <c r="N19" s="41"/>
      <c r="O19" s="53"/>
      <c r="P19" s="52"/>
      <c r="Q19" s="52"/>
      <c r="R19" s="56"/>
      <c r="S19" s="53"/>
      <c r="T19" s="52"/>
      <c r="U19" s="52"/>
      <c r="V19" s="52"/>
      <c r="X19" s="665" t="s">
        <v>177</v>
      </c>
      <c r="Y19" s="666">
        <v>3</v>
      </c>
      <c r="Z19" s="47"/>
      <c r="AA19" s="46"/>
      <c r="AB19" s="40"/>
      <c r="AC19" s="46"/>
      <c r="AD19" s="44"/>
      <c r="AE19" s="43"/>
      <c r="AF19" s="43"/>
      <c r="AG19" s="43"/>
      <c r="AH19" s="42"/>
      <c r="AI19" s="41"/>
      <c r="AJ19" s="41"/>
      <c r="AK19" s="41"/>
      <c r="AL19" s="53"/>
      <c r="AM19" s="52"/>
      <c r="AN19" s="52"/>
      <c r="AO19" s="52"/>
      <c r="AP19" s="53"/>
      <c r="AQ19" s="52"/>
      <c r="AR19" s="52"/>
    </row>
    <row r="20" spans="1:44" ht="16.5" thickTop="1" thickBot="1" x14ac:dyDescent="0.3">
      <c r="A20" s="665"/>
      <c r="B20" s="666"/>
      <c r="C20" s="35"/>
      <c r="D20" s="35" t="s">
        <v>208</v>
      </c>
      <c r="E20" s="35" t="s">
        <v>207</v>
      </c>
      <c r="F20" s="35"/>
      <c r="G20" s="38"/>
      <c r="H20" s="29" t="s">
        <v>254</v>
      </c>
      <c r="I20" s="29" t="s">
        <v>243</v>
      </c>
      <c r="J20" s="29"/>
      <c r="K20" s="37"/>
      <c r="L20" s="36" t="s">
        <v>293</v>
      </c>
      <c r="M20" s="36" t="s">
        <v>290</v>
      </c>
      <c r="N20" s="36"/>
      <c r="O20" s="51"/>
      <c r="P20" s="50" t="s">
        <v>278</v>
      </c>
      <c r="Q20" s="50" t="s">
        <v>251</v>
      </c>
      <c r="R20" s="56"/>
      <c r="S20" s="51"/>
      <c r="T20" s="50" t="s">
        <v>214</v>
      </c>
      <c r="U20" s="50"/>
      <c r="V20" s="50"/>
      <c r="X20" s="665"/>
      <c r="Y20" s="666"/>
      <c r="Z20" s="33"/>
      <c r="AA20" s="35"/>
      <c r="AB20" s="40"/>
      <c r="AC20" s="35"/>
      <c r="AD20" s="38"/>
      <c r="AE20" s="29" t="s">
        <v>254</v>
      </c>
      <c r="AF20" s="29" t="s">
        <v>232</v>
      </c>
      <c r="AG20" s="29"/>
      <c r="AH20" s="37"/>
      <c r="AI20" s="36" t="s">
        <v>281</v>
      </c>
      <c r="AJ20" s="36" t="s">
        <v>277</v>
      </c>
      <c r="AK20" s="36"/>
      <c r="AL20" s="51"/>
      <c r="AM20" s="50" t="s">
        <v>275</v>
      </c>
      <c r="AN20" s="50" t="s">
        <v>271</v>
      </c>
      <c r="AO20" s="50"/>
      <c r="AP20" s="51"/>
      <c r="AQ20" s="50" t="s">
        <v>238</v>
      </c>
      <c r="AR20" s="50"/>
    </row>
    <row r="21" spans="1:44" ht="16.5" thickTop="1" thickBot="1" x14ac:dyDescent="0.3">
      <c r="A21" s="665"/>
      <c r="B21" s="666"/>
      <c r="C21" s="35"/>
      <c r="D21" s="35"/>
      <c r="E21" s="35"/>
      <c r="F21" s="35"/>
      <c r="G21" s="38"/>
      <c r="H21" s="29" t="s">
        <v>241</v>
      </c>
      <c r="I21" s="29" t="s">
        <v>230</v>
      </c>
      <c r="J21" s="29"/>
      <c r="K21" s="37"/>
      <c r="L21" s="36" t="s">
        <v>289</v>
      </c>
      <c r="M21" s="36" t="s">
        <v>244</v>
      </c>
      <c r="N21" s="36"/>
      <c r="O21" s="51"/>
      <c r="P21" s="50" t="s">
        <v>240</v>
      </c>
      <c r="Q21" s="50" t="s">
        <v>231</v>
      </c>
      <c r="R21" s="56"/>
      <c r="S21" s="51"/>
      <c r="T21" s="50"/>
      <c r="U21" s="50"/>
      <c r="V21" s="50"/>
      <c r="X21" s="665"/>
      <c r="Y21" s="666"/>
      <c r="Z21" s="33"/>
      <c r="AA21" s="35" t="s">
        <v>287</v>
      </c>
      <c r="AB21" s="40"/>
      <c r="AC21" s="35"/>
      <c r="AD21" s="38"/>
      <c r="AE21" s="29"/>
      <c r="AF21" s="29"/>
      <c r="AG21" s="29"/>
      <c r="AH21" s="37"/>
      <c r="AI21" s="36" t="s">
        <v>278</v>
      </c>
      <c r="AJ21" s="36" t="s">
        <v>253</v>
      </c>
      <c r="AK21" s="36"/>
      <c r="AL21" s="51"/>
      <c r="AM21" s="50"/>
      <c r="AN21" s="50"/>
      <c r="AO21" s="50"/>
      <c r="AP21" s="51"/>
      <c r="AQ21" s="57"/>
      <c r="AR21" s="50"/>
    </row>
    <row r="22" spans="1:44" ht="16.5" thickTop="1" thickBot="1" x14ac:dyDescent="0.3">
      <c r="A22" s="665"/>
      <c r="B22" s="666"/>
      <c r="C22" s="35"/>
      <c r="D22" s="35"/>
      <c r="E22" s="35"/>
      <c r="F22" s="35"/>
      <c r="G22" s="38"/>
      <c r="H22" s="29" t="s">
        <v>219</v>
      </c>
      <c r="I22" s="29" t="s">
        <v>218</v>
      </c>
      <c r="J22" s="29"/>
      <c r="K22" s="37"/>
      <c r="L22" s="36" t="s">
        <v>242</v>
      </c>
      <c r="M22" s="36" t="s">
        <v>229</v>
      </c>
      <c r="N22" s="36"/>
      <c r="O22" s="51"/>
      <c r="P22" s="50" t="s">
        <v>220</v>
      </c>
      <c r="Q22" s="50" t="s">
        <v>212</v>
      </c>
      <c r="R22" s="56"/>
      <c r="S22" s="51"/>
      <c r="T22" s="50"/>
      <c r="U22" s="50"/>
      <c r="V22" s="50"/>
      <c r="X22" s="665"/>
      <c r="Y22" s="666"/>
      <c r="Z22" s="33"/>
      <c r="AA22" s="35"/>
      <c r="AB22" s="40"/>
      <c r="AC22" s="35"/>
      <c r="AD22" s="38"/>
      <c r="AE22" s="29"/>
      <c r="AF22" s="29"/>
      <c r="AG22" s="29"/>
      <c r="AH22" s="37"/>
      <c r="AI22" s="36" t="s">
        <v>231</v>
      </c>
      <c r="AJ22" s="36" t="s">
        <v>223</v>
      </c>
      <c r="AK22" s="36"/>
      <c r="AL22" s="51"/>
      <c r="AM22" s="50"/>
      <c r="AN22" s="50"/>
      <c r="AO22" s="50"/>
      <c r="AP22" s="51"/>
      <c r="AQ22" s="50"/>
      <c r="AR22" s="50"/>
    </row>
    <row r="23" spans="1:44" ht="16.5" thickTop="1" thickBot="1" x14ac:dyDescent="0.3">
      <c r="A23" s="665"/>
      <c r="B23" s="666"/>
      <c r="C23" s="35"/>
      <c r="D23" s="35"/>
      <c r="E23" s="35"/>
      <c r="F23" s="35"/>
      <c r="G23" s="38"/>
      <c r="H23" s="29" t="s">
        <v>209</v>
      </c>
      <c r="I23" s="29" t="s">
        <v>206</v>
      </c>
      <c r="J23" s="29"/>
      <c r="K23" s="37"/>
      <c r="L23" s="36" t="s">
        <v>228</v>
      </c>
      <c r="M23" s="36" t="s">
        <v>222</v>
      </c>
      <c r="N23" s="36"/>
      <c r="O23" s="51"/>
      <c r="P23" s="50" t="s">
        <v>199</v>
      </c>
      <c r="Q23" s="50"/>
      <c r="R23" s="56"/>
      <c r="S23" s="51"/>
      <c r="T23" s="50"/>
      <c r="U23" s="50"/>
      <c r="V23" s="50"/>
      <c r="X23" s="665"/>
      <c r="Y23" s="666"/>
      <c r="Z23" s="33"/>
      <c r="AA23" s="35"/>
      <c r="AB23" s="40"/>
      <c r="AC23" s="35"/>
      <c r="AD23" s="38"/>
      <c r="AE23" s="29"/>
      <c r="AF23" s="29"/>
      <c r="AG23" s="29"/>
      <c r="AH23" s="37"/>
      <c r="AI23" s="36" t="s">
        <v>215</v>
      </c>
      <c r="AJ23" s="36" t="s">
        <v>179</v>
      </c>
      <c r="AK23" s="36"/>
      <c r="AL23" s="51"/>
      <c r="AM23" s="50"/>
      <c r="AN23" s="50"/>
      <c r="AO23" s="50"/>
      <c r="AP23" s="51"/>
      <c r="AQ23" s="50"/>
      <c r="AR23" s="50"/>
    </row>
    <row r="24" spans="1:44" ht="16.5" thickTop="1" thickBot="1" x14ac:dyDescent="0.3">
      <c r="A24" s="665"/>
      <c r="B24" s="666"/>
      <c r="C24" s="35"/>
      <c r="D24" s="35"/>
      <c r="E24" s="35"/>
      <c r="F24" s="35"/>
      <c r="G24" s="38"/>
      <c r="H24" s="29"/>
      <c r="I24" s="29"/>
      <c r="J24" s="29"/>
      <c r="K24" s="37"/>
      <c r="L24" s="36" t="s">
        <v>179</v>
      </c>
      <c r="M24" s="36"/>
      <c r="N24" s="36"/>
      <c r="O24" s="51"/>
      <c r="P24" s="50"/>
      <c r="Q24" s="50"/>
      <c r="R24" s="56"/>
      <c r="S24" s="51"/>
      <c r="T24" s="50"/>
      <c r="U24" s="50"/>
      <c r="V24" s="50"/>
      <c r="X24" s="665"/>
      <c r="Y24" s="666"/>
      <c r="Z24" s="33"/>
      <c r="AA24" s="35"/>
      <c r="AB24" s="40"/>
      <c r="AC24" s="35"/>
      <c r="AD24" s="38"/>
      <c r="AE24" s="29"/>
      <c r="AF24" s="29"/>
      <c r="AG24" s="29"/>
      <c r="AH24" s="37"/>
      <c r="AI24" s="36"/>
      <c r="AJ24" s="36"/>
      <c r="AK24" s="36"/>
      <c r="AL24" s="51"/>
      <c r="AM24" s="50"/>
      <c r="AN24" s="50"/>
      <c r="AO24" s="50"/>
      <c r="AP24" s="51"/>
      <c r="AQ24" s="50"/>
      <c r="AR24" s="50"/>
    </row>
    <row r="25" spans="1:44" ht="16.5" thickTop="1" thickBot="1" x14ac:dyDescent="0.3">
      <c r="A25" s="665"/>
      <c r="B25" s="666"/>
      <c r="C25" s="32"/>
      <c r="D25" s="32"/>
      <c r="E25" s="32"/>
      <c r="F25" s="32"/>
      <c r="G25" s="30"/>
      <c r="H25" s="34"/>
      <c r="I25" s="34"/>
      <c r="J25" s="34"/>
      <c r="K25" s="28"/>
      <c r="L25" s="27"/>
      <c r="M25" s="27"/>
      <c r="N25" s="27"/>
      <c r="O25" s="49"/>
      <c r="P25" s="48"/>
      <c r="Q25" s="48"/>
      <c r="R25" s="56"/>
      <c r="S25" s="49"/>
      <c r="T25" s="48"/>
      <c r="U25" s="48"/>
      <c r="V25" s="48"/>
      <c r="X25" s="665"/>
      <c r="Y25" s="666"/>
      <c r="Z25" s="55"/>
      <c r="AA25" s="32"/>
      <c r="AB25" s="32"/>
      <c r="AC25" s="32"/>
      <c r="AD25" s="30"/>
      <c r="AE25" s="34"/>
      <c r="AF25" s="34"/>
      <c r="AG25" s="34"/>
      <c r="AH25" s="28"/>
      <c r="AI25" s="27"/>
      <c r="AJ25" s="27"/>
      <c r="AK25" s="27"/>
      <c r="AL25" s="49"/>
      <c r="AM25" s="48"/>
      <c r="AN25" s="48"/>
      <c r="AO25" s="48"/>
      <c r="AP25" s="49"/>
      <c r="AQ25" s="48"/>
      <c r="AR25" s="48"/>
    </row>
    <row r="26" spans="1:44" ht="16.5" thickTop="1" thickBot="1" x14ac:dyDescent="0.3">
      <c r="A26" s="665" t="s">
        <v>189</v>
      </c>
      <c r="B26" s="666">
        <v>2</v>
      </c>
      <c r="C26" s="46"/>
      <c r="D26" s="46"/>
      <c r="E26" s="46"/>
      <c r="F26" s="46"/>
      <c r="G26" s="47"/>
      <c r="H26" s="46"/>
      <c r="I26" s="46"/>
      <c r="J26" s="46"/>
      <c r="K26" s="44"/>
      <c r="L26" s="43"/>
      <c r="M26" s="43"/>
      <c r="N26" s="43"/>
      <c r="O26" s="42"/>
      <c r="P26" s="41"/>
      <c r="Q26" s="41"/>
      <c r="R26" s="41"/>
      <c r="S26" s="53"/>
      <c r="T26" s="52"/>
      <c r="U26" s="52"/>
      <c r="V26" s="52"/>
      <c r="X26" s="665" t="s">
        <v>189</v>
      </c>
      <c r="Y26" s="666">
        <v>2</v>
      </c>
      <c r="Z26" s="47"/>
      <c r="AA26" s="46"/>
      <c r="AB26" s="46"/>
      <c r="AC26" s="46"/>
      <c r="AD26" s="47"/>
      <c r="AE26" s="46"/>
      <c r="AF26" s="46"/>
      <c r="AG26" s="46"/>
      <c r="AH26" s="44"/>
      <c r="AI26" s="29"/>
      <c r="AJ26" s="54"/>
      <c r="AK26" s="29"/>
      <c r="AL26" s="42"/>
      <c r="AM26" s="41"/>
      <c r="AN26" s="41"/>
      <c r="AO26" s="41"/>
      <c r="AP26" s="53"/>
      <c r="AQ26" s="52"/>
      <c r="AR26" s="52"/>
    </row>
    <row r="27" spans="1:44" ht="16.5" thickTop="1" thickBot="1" x14ac:dyDescent="0.3">
      <c r="A27" s="665"/>
      <c r="B27" s="666"/>
      <c r="C27" s="35"/>
      <c r="D27" s="35"/>
      <c r="E27" s="35"/>
      <c r="F27" s="35"/>
      <c r="G27" s="33"/>
      <c r="H27" s="35" t="s">
        <v>288</v>
      </c>
      <c r="I27" s="35" t="s">
        <v>227</v>
      </c>
      <c r="J27" s="35"/>
      <c r="K27" s="38"/>
      <c r="L27" s="29" t="s">
        <v>284</v>
      </c>
      <c r="M27" s="29" t="s">
        <v>270</v>
      </c>
      <c r="N27" s="29"/>
      <c r="O27" s="37"/>
      <c r="P27" s="36"/>
      <c r="Q27" s="36"/>
      <c r="R27" s="36"/>
      <c r="S27" s="51"/>
      <c r="T27" s="50"/>
      <c r="U27" s="50"/>
      <c r="V27" s="50"/>
      <c r="X27" s="665"/>
      <c r="Y27" s="666"/>
      <c r="Z27" s="33"/>
      <c r="AA27" s="35" t="s">
        <v>259</v>
      </c>
      <c r="AB27" s="35" t="s">
        <v>257</v>
      </c>
      <c r="AC27" s="35"/>
      <c r="AD27" s="33"/>
      <c r="AE27" s="35" t="s">
        <v>244</v>
      </c>
      <c r="AF27" s="35" t="s">
        <v>229</v>
      </c>
      <c r="AG27" s="35"/>
      <c r="AH27" s="38"/>
      <c r="AI27" s="29" t="s">
        <v>255</v>
      </c>
      <c r="AJ27" s="29" t="s">
        <v>285</v>
      </c>
      <c r="AK27" s="29"/>
      <c r="AL27" s="37"/>
      <c r="AM27" s="36" t="s">
        <v>251</v>
      </c>
      <c r="AN27" s="36" t="s">
        <v>237</v>
      </c>
      <c r="AO27" s="36"/>
      <c r="AP27" s="51"/>
      <c r="AQ27" s="50"/>
      <c r="AR27" s="50"/>
    </row>
    <row r="28" spans="1:44" ht="16.5" thickTop="1" thickBot="1" x14ac:dyDescent="0.3">
      <c r="A28" s="665"/>
      <c r="B28" s="666"/>
      <c r="C28" s="35"/>
      <c r="D28" s="35"/>
      <c r="E28" s="35"/>
      <c r="F28" s="35"/>
      <c r="G28" s="33"/>
      <c r="H28" s="35"/>
      <c r="I28" s="35"/>
      <c r="J28" s="35"/>
      <c r="K28" s="38"/>
      <c r="L28" s="29" t="s">
        <v>210</v>
      </c>
      <c r="M28" s="29"/>
      <c r="N28" s="29"/>
      <c r="O28" s="37"/>
      <c r="P28" s="36"/>
      <c r="Q28" s="36"/>
      <c r="R28" s="36"/>
      <c r="S28" s="51"/>
      <c r="T28" s="50"/>
      <c r="U28" s="50"/>
      <c r="V28" s="50"/>
      <c r="X28" s="665"/>
      <c r="Y28" s="666"/>
      <c r="Z28" s="33"/>
      <c r="AA28" s="35" t="s">
        <v>230</v>
      </c>
      <c r="AB28" s="35" t="s">
        <v>219</v>
      </c>
      <c r="AC28" s="35"/>
      <c r="AD28" s="33"/>
      <c r="AE28" s="35"/>
      <c r="AF28" s="35"/>
      <c r="AG28" s="35"/>
      <c r="AH28" s="38"/>
      <c r="AI28" s="29" t="s">
        <v>239</v>
      </c>
      <c r="AJ28" s="29" t="s">
        <v>222</v>
      </c>
      <c r="AK28" s="29"/>
      <c r="AL28" s="37"/>
      <c r="AM28" s="36" t="s">
        <v>214</v>
      </c>
      <c r="AN28" s="36"/>
      <c r="AO28" s="36"/>
      <c r="AP28" s="51"/>
      <c r="AQ28" s="50"/>
      <c r="AR28" s="50"/>
    </row>
    <row r="29" spans="1:44" ht="16.5" thickTop="1" thickBot="1" x14ac:dyDescent="0.3">
      <c r="A29" s="665"/>
      <c r="B29" s="666"/>
      <c r="C29" s="35"/>
      <c r="D29" s="35"/>
      <c r="E29" s="35"/>
      <c r="F29" s="35"/>
      <c r="G29" s="33"/>
      <c r="H29" s="35"/>
      <c r="I29" s="35"/>
      <c r="J29" s="35"/>
      <c r="K29" s="38"/>
      <c r="L29" s="29"/>
      <c r="M29" s="29"/>
      <c r="N29" s="29"/>
      <c r="O29" s="37"/>
      <c r="P29" s="36"/>
      <c r="Q29" s="36"/>
      <c r="R29" s="36"/>
      <c r="S29" s="51"/>
      <c r="T29" s="50"/>
      <c r="U29" s="50"/>
      <c r="V29" s="50"/>
      <c r="X29" s="665"/>
      <c r="Y29" s="666"/>
      <c r="Z29" s="33"/>
      <c r="AA29" s="35" t="s">
        <v>218</v>
      </c>
      <c r="AB29" s="35" t="s">
        <v>207</v>
      </c>
      <c r="AC29" s="35"/>
      <c r="AD29" s="33"/>
      <c r="AE29" s="35"/>
      <c r="AF29" s="35"/>
      <c r="AG29" s="35"/>
      <c r="AH29" s="38"/>
      <c r="AI29" s="29" t="s">
        <v>212</v>
      </c>
      <c r="AJ29" s="29" t="s">
        <v>199</v>
      </c>
      <c r="AK29" s="29"/>
      <c r="AL29" s="37"/>
      <c r="AM29" s="36"/>
      <c r="AN29" s="36"/>
      <c r="AO29" s="36"/>
      <c r="AP29" s="51"/>
      <c r="AQ29" s="50"/>
      <c r="AR29" s="50"/>
    </row>
    <row r="30" spans="1:44" ht="16.5" thickTop="1" thickBot="1" x14ac:dyDescent="0.3">
      <c r="A30" s="665"/>
      <c r="B30" s="666"/>
      <c r="C30" s="35"/>
      <c r="D30" s="35"/>
      <c r="E30" s="35"/>
      <c r="F30" s="35"/>
      <c r="G30" s="33"/>
      <c r="H30" s="35"/>
      <c r="I30" s="35"/>
      <c r="J30" s="35"/>
      <c r="K30" s="38"/>
      <c r="L30" s="29"/>
      <c r="M30" s="29"/>
      <c r="N30" s="29"/>
      <c r="O30" s="37"/>
      <c r="P30" s="36"/>
      <c r="Q30" s="36"/>
      <c r="R30" s="36"/>
      <c r="S30" s="51"/>
      <c r="T30" s="50"/>
      <c r="U30" s="50"/>
      <c r="V30" s="50"/>
      <c r="X30" s="665"/>
      <c r="Y30" s="666"/>
      <c r="Z30" s="33"/>
      <c r="AA30" s="35"/>
      <c r="AB30" s="35"/>
      <c r="AC30" s="35"/>
      <c r="AD30" s="33"/>
      <c r="AE30" s="35"/>
      <c r="AF30" s="35"/>
      <c r="AG30" s="35"/>
      <c r="AH30" s="38"/>
      <c r="AI30" s="29"/>
      <c r="AJ30" s="29"/>
      <c r="AK30" s="29"/>
      <c r="AL30" s="37"/>
      <c r="AM30" s="36"/>
      <c r="AN30" s="36"/>
      <c r="AO30" s="36"/>
      <c r="AP30" s="51"/>
      <c r="AQ30" s="50"/>
      <c r="AR30" s="50"/>
    </row>
    <row r="31" spans="1:44" ht="16.5" thickTop="1" thickBot="1" x14ac:dyDescent="0.3">
      <c r="A31" s="665"/>
      <c r="B31" s="666"/>
      <c r="C31" s="35"/>
      <c r="D31" s="35"/>
      <c r="E31" s="35"/>
      <c r="F31" s="35"/>
      <c r="G31" s="33"/>
      <c r="H31" s="35"/>
      <c r="I31" s="35"/>
      <c r="J31" s="35"/>
      <c r="K31" s="38"/>
      <c r="L31" s="29"/>
      <c r="M31" s="29"/>
      <c r="N31" s="29"/>
      <c r="O31" s="37"/>
      <c r="P31" s="36"/>
      <c r="Q31" s="36"/>
      <c r="R31" s="36"/>
      <c r="S31" s="51"/>
      <c r="T31" s="50"/>
      <c r="U31" s="50"/>
      <c r="V31" s="50"/>
      <c r="X31" s="665"/>
      <c r="Y31" s="666"/>
      <c r="Z31" s="33"/>
      <c r="AA31" s="35"/>
      <c r="AB31" s="35"/>
      <c r="AC31" s="35"/>
      <c r="AD31" s="33"/>
      <c r="AE31" s="35"/>
      <c r="AF31" s="35"/>
      <c r="AG31" s="35"/>
      <c r="AH31" s="38"/>
      <c r="AI31" s="29"/>
      <c r="AJ31" s="29"/>
      <c r="AK31" s="29"/>
      <c r="AL31" s="37"/>
      <c r="AM31" s="36"/>
      <c r="AN31" s="36"/>
      <c r="AO31" s="36"/>
      <c r="AP31" s="51"/>
      <c r="AQ31" s="50"/>
      <c r="AR31" s="50"/>
    </row>
    <row r="32" spans="1:44" ht="16.5" thickTop="1" thickBot="1" x14ac:dyDescent="0.3">
      <c r="A32" s="665"/>
      <c r="B32" s="666"/>
      <c r="C32" s="32"/>
      <c r="D32" s="32"/>
      <c r="E32" s="32"/>
      <c r="F32" s="32"/>
      <c r="G32" s="33"/>
      <c r="H32" s="32"/>
      <c r="I32" s="32"/>
      <c r="J32" s="32"/>
      <c r="K32" s="30"/>
      <c r="L32" s="34"/>
      <c r="M32" s="34"/>
      <c r="N32" s="34"/>
      <c r="O32" s="28"/>
      <c r="P32" s="27"/>
      <c r="Q32" s="27"/>
      <c r="R32" s="27"/>
      <c r="S32" s="49"/>
      <c r="T32" s="48"/>
      <c r="U32" s="48"/>
      <c r="V32" s="48"/>
      <c r="X32" s="665"/>
      <c r="Y32" s="666"/>
      <c r="Z32" s="33"/>
      <c r="AA32" s="32"/>
      <c r="AB32" s="32"/>
      <c r="AC32" s="32"/>
      <c r="AD32" s="33"/>
      <c r="AE32" s="35"/>
      <c r="AF32" s="35"/>
      <c r="AG32" s="35"/>
      <c r="AH32" s="30"/>
      <c r="AI32" s="34"/>
      <c r="AJ32" s="34"/>
      <c r="AK32" s="34"/>
      <c r="AL32" s="28"/>
      <c r="AM32" s="27"/>
      <c r="AN32" s="27"/>
      <c r="AO32" s="27"/>
      <c r="AP32" s="49"/>
      <c r="AQ32" s="48"/>
      <c r="AR32" s="48"/>
    </row>
    <row r="33" spans="1:44" ht="16.5" thickTop="1" thickBot="1" x14ac:dyDescent="0.3">
      <c r="A33" s="665" t="s">
        <v>260</v>
      </c>
      <c r="B33" s="666">
        <v>1</v>
      </c>
      <c r="C33" s="46"/>
      <c r="D33" s="46"/>
      <c r="E33" s="46"/>
      <c r="F33" s="46"/>
      <c r="G33" s="47"/>
      <c r="H33" s="46"/>
      <c r="I33" s="40"/>
      <c r="J33" s="46"/>
      <c r="K33" s="44"/>
      <c r="L33" s="43"/>
      <c r="M33" s="43"/>
      <c r="N33" s="43"/>
      <c r="O33" s="42"/>
      <c r="P33" s="41"/>
      <c r="Q33" s="41"/>
      <c r="R33" s="41"/>
      <c r="S33" s="42"/>
      <c r="T33" s="41"/>
      <c r="U33" s="41"/>
      <c r="V33" s="41"/>
      <c r="X33" s="665" t="s">
        <v>260</v>
      </c>
      <c r="Y33" s="666">
        <v>1</v>
      </c>
      <c r="Z33" s="47"/>
      <c r="AA33" s="46"/>
      <c r="AB33" s="40"/>
      <c r="AC33" s="46"/>
      <c r="AD33" s="47"/>
      <c r="AE33" s="46"/>
      <c r="AF33" s="46"/>
      <c r="AG33" s="45"/>
      <c r="AH33" s="44"/>
      <c r="AI33" s="43"/>
      <c r="AJ33" s="43"/>
      <c r="AK33" s="43"/>
      <c r="AL33" s="42"/>
      <c r="AM33" s="41"/>
      <c r="AN33" s="41"/>
      <c r="AO33" s="41"/>
      <c r="AP33" s="42"/>
      <c r="AQ33" s="41"/>
      <c r="AR33" s="41"/>
    </row>
    <row r="34" spans="1:44" ht="16.5" thickTop="1" thickBot="1" x14ac:dyDescent="0.3">
      <c r="A34" s="665"/>
      <c r="B34" s="666"/>
      <c r="C34" s="35"/>
      <c r="D34" s="35"/>
      <c r="E34" s="35"/>
      <c r="F34" s="35"/>
      <c r="G34" s="33"/>
      <c r="H34" s="35"/>
      <c r="I34" s="40"/>
      <c r="J34" s="35"/>
      <c r="K34" s="38"/>
      <c r="L34" s="29" t="s">
        <v>282</v>
      </c>
      <c r="M34" s="29"/>
      <c r="N34" s="29"/>
      <c r="O34" s="37"/>
      <c r="P34" s="36"/>
      <c r="Q34" s="36"/>
      <c r="R34" s="36"/>
      <c r="S34" s="37"/>
      <c r="T34" s="36" t="s">
        <v>294</v>
      </c>
      <c r="U34" s="36"/>
      <c r="V34" s="36"/>
      <c r="X34" s="665"/>
      <c r="Y34" s="666"/>
      <c r="Z34" s="33"/>
      <c r="AA34" s="35" t="s">
        <v>242</v>
      </c>
      <c r="AB34" s="35" t="s">
        <v>241</v>
      </c>
      <c r="AC34" s="35"/>
      <c r="AD34" s="33"/>
      <c r="AE34" s="35" t="s">
        <v>243</v>
      </c>
      <c r="AF34" s="35" t="s">
        <v>220</v>
      </c>
      <c r="AG34" s="39"/>
      <c r="AH34" s="38"/>
      <c r="AI34" s="29" t="s">
        <v>294</v>
      </c>
      <c r="AJ34" s="29" t="s">
        <v>293</v>
      </c>
      <c r="AK34" s="29"/>
      <c r="AL34" s="37"/>
      <c r="AM34" s="36" t="s">
        <v>240</v>
      </c>
      <c r="AN34" s="36"/>
      <c r="AO34" s="36"/>
      <c r="AP34" s="37"/>
      <c r="AQ34" s="36"/>
      <c r="AR34" s="36"/>
    </row>
    <row r="35" spans="1:44" ht="16.5" thickTop="1" thickBot="1" x14ac:dyDescent="0.3">
      <c r="A35" s="665"/>
      <c r="B35" s="666"/>
      <c r="C35" s="35"/>
      <c r="D35" s="35"/>
      <c r="E35" s="35"/>
      <c r="F35" s="35"/>
      <c r="G35" s="33"/>
      <c r="H35" s="35"/>
      <c r="I35" s="40"/>
      <c r="J35" s="35"/>
      <c r="K35" s="38"/>
      <c r="L35" s="29"/>
      <c r="M35" s="29"/>
      <c r="N35" s="29"/>
      <c r="O35" s="37"/>
      <c r="P35" s="36"/>
      <c r="Q35" s="36"/>
      <c r="R35" s="36"/>
      <c r="S35" s="37"/>
      <c r="T35" s="36"/>
      <c r="U35" s="36"/>
      <c r="V35" s="36"/>
      <c r="X35" s="665"/>
      <c r="Y35" s="666"/>
      <c r="Z35" s="33"/>
      <c r="AA35" s="35" t="s">
        <v>227</v>
      </c>
      <c r="AB35" s="35" t="s">
        <v>209</v>
      </c>
      <c r="AC35" s="35"/>
      <c r="AD35" s="33"/>
      <c r="AE35" s="35" t="s">
        <v>288</v>
      </c>
      <c r="AF35" s="35" t="s">
        <v>206</v>
      </c>
      <c r="AG35" s="39"/>
      <c r="AH35" s="38"/>
      <c r="AI35" s="29" t="s">
        <v>290</v>
      </c>
      <c r="AJ35" s="29" t="s">
        <v>284</v>
      </c>
      <c r="AK35" s="29"/>
      <c r="AL35" s="37"/>
      <c r="AM35" s="36"/>
      <c r="AN35" s="36"/>
      <c r="AO35" s="36"/>
      <c r="AP35" s="37"/>
      <c r="AQ35" s="36"/>
      <c r="AR35" s="36"/>
    </row>
    <row r="36" spans="1:44" ht="16.5" thickTop="1" thickBot="1" x14ac:dyDescent="0.3">
      <c r="A36" s="665"/>
      <c r="B36" s="666"/>
      <c r="C36" s="35"/>
      <c r="D36" s="35"/>
      <c r="E36" s="35"/>
      <c r="F36" s="35"/>
      <c r="G36" s="33"/>
      <c r="H36" s="35"/>
      <c r="I36" s="35"/>
      <c r="J36" s="35"/>
      <c r="K36" s="38"/>
      <c r="L36" s="29"/>
      <c r="M36" s="29"/>
      <c r="N36" s="29"/>
      <c r="O36" s="37"/>
      <c r="P36" s="36"/>
      <c r="Q36" s="36"/>
      <c r="R36" s="36"/>
      <c r="S36" s="37"/>
      <c r="T36" s="36"/>
      <c r="U36" s="36"/>
      <c r="V36" s="36"/>
      <c r="X36" s="665"/>
      <c r="Y36" s="666"/>
      <c r="Z36" s="33"/>
      <c r="AA36" s="35" t="s">
        <v>208</v>
      </c>
      <c r="AB36" s="35"/>
      <c r="AC36" s="35"/>
      <c r="AD36" s="33"/>
      <c r="AE36" s="35"/>
      <c r="AF36" s="35"/>
      <c r="AG36" s="39"/>
      <c r="AH36" s="38"/>
      <c r="AI36" s="29" t="s">
        <v>282</v>
      </c>
      <c r="AJ36" s="29" t="s">
        <v>289</v>
      </c>
      <c r="AK36" s="29"/>
      <c r="AL36" s="37"/>
      <c r="AM36" s="36"/>
      <c r="AN36" s="36"/>
      <c r="AO36" s="36"/>
      <c r="AP36" s="37"/>
      <c r="AQ36" s="36"/>
      <c r="AR36" s="36"/>
    </row>
    <row r="37" spans="1:44" ht="16.5" thickTop="1" thickBot="1" x14ac:dyDescent="0.3">
      <c r="A37" s="665"/>
      <c r="B37" s="666"/>
      <c r="C37" s="35"/>
      <c r="D37" s="35"/>
      <c r="E37" s="35"/>
      <c r="F37" s="35"/>
      <c r="G37" s="33"/>
      <c r="H37" s="35"/>
      <c r="I37" s="35"/>
      <c r="J37" s="35"/>
      <c r="K37" s="38"/>
      <c r="L37" s="29"/>
      <c r="M37" s="29"/>
      <c r="N37" s="29"/>
      <c r="O37" s="37"/>
      <c r="P37" s="36"/>
      <c r="Q37" s="36"/>
      <c r="R37" s="36"/>
      <c r="S37" s="37"/>
      <c r="T37" s="36"/>
      <c r="U37" s="36"/>
      <c r="V37" s="36"/>
      <c r="X37" s="665"/>
      <c r="Y37" s="666"/>
      <c r="Z37" s="33"/>
      <c r="AA37" s="35"/>
      <c r="AB37" s="35"/>
      <c r="AC37" s="35"/>
      <c r="AD37" s="33"/>
      <c r="AE37" s="35"/>
      <c r="AF37" s="35"/>
      <c r="AG37" s="39"/>
      <c r="AH37" s="38"/>
      <c r="AI37" s="29" t="s">
        <v>270</v>
      </c>
      <c r="AJ37" s="29" t="s">
        <v>228</v>
      </c>
      <c r="AK37" s="29"/>
      <c r="AL37" s="37"/>
      <c r="AM37" s="36"/>
      <c r="AN37" s="36"/>
      <c r="AO37" s="36"/>
      <c r="AP37" s="37"/>
      <c r="AQ37" s="36"/>
      <c r="AR37" s="36"/>
    </row>
    <row r="38" spans="1:44" ht="16.5" thickTop="1" thickBot="1" x14ac:dyDescent="0.3">
      <c r="A38" s="665"/>
      <c r="B38" s="666"/>
      <c r="C38" s="35"/>
      <c r="D38" s="35"/>
      <c r="E38" s="35"/>
      <c r="F38" s="35"/>
      <c r="G38" s="33"/>
      <c r="H38" s="35"/>
      <c r="I38" s="35"/>
      <c r="J38" s="35"/>
      <c r="K38" s="38"/>
      <c r="L38" s="29"/>
      <c r="M38" s="29"/>
      <c r="N38" s="29"/>
      <c r="O38" s="37"/>
      <c r="P38" s="36"/>
      <c r="Q38" s="36"/>
      <c r="R38" s="36"/>
      <c r="S38" s="37"/>
      <c r="T38" s="36"/>
      <c r="U38" s="36"/>
      <c r="V38" s="36"/>
      <c r="X38" s="665"/>
      <c r="Y38" s="666"/>
      <c r="Z38" s="33"/>
      <c r="AA38" s="35"/>
      <c r="AB38" s="35"/>
      <c r="AC38" s="35"/>
      <c r="AD38" s="33"/>
      <c r="AE38" s="35"/>
      <c r="AF38" s="35"/>
      <c r="AG38" s="39"/>
      <c r="AH38" s="38"/>
      <c r="AI38" s="29" t="s">
        <v>210</v>
      </c>
      <c r="AJ38" s="29"/>
      <c r="AK38" s="29"/>
      <c r="AL38" s="37"/>
      <c r="AM38" s="36"/>
      <c r="AN38" s="36"/>
      <c r="AO38" s="36"/>
      <c r="AP38" s="37"/>
      <c r="AQ38" s="36"/>
      <c r="AR38" s="36"/>
    </row>
    <row r="39" spans="1:44" ht="16.5" thickTop="1" thickBot="1" x14ac:dyDescent="0.3">
      <c r="A39" s="665"/>
      <c r="B39" s="666"/>
      <c r="C39" s="32"/>
      <c r="D39" s="32"/>
      <c r="E39" s="32"/>
      <c r="F39" s="32"/>
      <c r="G39" s="33"/>
      <c r="H39" s="35"/>
      <c r="I39" s="32"/>
      <c r="J39" s="32"/>
      <c r="K39" s="30"/>
      <c r="L39" s="34"/>
      <c r="M39" s="34"/>
      <c r="N39" s="34"/>
      <c r="O39" s="28"/>
      <c r="P39" s="27"/>
      <c r="Q39" s="27"/>
      <c r="R39" s="27"/>
      <c r="S39" s="28"/>
      <c r="T39" s="27"/>
      <c r="U39" s="27"/>
      <c r="V39" s="27"/>
      <c r="X39" s="665"/>
      <c r="Y39" s="666"/>
      <c r="Z39" s="33"/>
      <c r="AA39" s="32"/>
      <c r="AB39" s="32"/>
      <c r="AC39" s="32"/>
      <c r="AD39" s="33"/>
      <c r="AE39" s="32"/>
      <c r="AF39" s="32"/>
      <c r="AG39" s="31"/>
      <c r="AH39" s="30"/>
      <c r="AI39" s="29"/>
      <c r="AJ39" s="29"/>
      <c r="AK39" s="29"/>
      <c r="AL39" s="28"/>
      <c r="AM39" s="27"/>
      <c r="AN39" s="27"/>
      <c r="AO39" s="27"/>
      <c r="AP39" s="28"/>
      <c r="AQ39" s="27"/>
      <c r="AR39" s="27"/>
    </row>
    <row r="40" spans="1:44" ht="16.5" thickTop="1" thickBot="1" x14ac:dyDescent="0.3">
      <c r="A40" s="666" t="s">
        <v>346</v>
      </c>
      <c r="B40" s="666"/>
      <c r="C40" s="666">
        <v>1</v>
      </c>
      <c r="D40" s="666"/>
      <c r="E40" s="666"/>
      <c r="F40" s="666"/>
      <c r="G40" s="666">
        <v>2</v>
      </c>
      <c r="H40" s="666"/>
      <c r="I40" s="666"/>
      <c r="J40" s="666"/>
      <c r="K40" s="666">
        <v>3</v>
      </c>
      <c r="L40" s="666"/>
      <c r="M40" s="666"/>
      <c r="N40" s="666"/>
      <c r="O40" s="666">
        <v>4</v>
      </c>
      <c r="P40" s="666"/>
      <c r="Q40" s="666"/>
      <c r="R40" s="666"/>
      <c r="S40" s="666">
        <v>5</v>
      </c>
      <c r="T40" s="666"/>
      <c r="U40" s="666"/>
      <c r="V40" s="666"/>
      <c r="X40" s="666" t="s">
        <v>346</v>
      </c>
      <c r="Y40" s="666"/>
      <c r="Z40" s="666">
        <v>1</v>
      </c>
      <c r="AA40" s="666"/>
      <c r="AB40" s="666"/>
      <c r="AC40" s="666"/>
      <c r="AD40" s="666">
        <v>2</v>
      </c>
      <c r="AE40" s="666"/>
      <c r="AF40" s="666"/>
      <c r="AG40" s="666"/>
      <c r="AH40" s="666">
        <v>3</v>
      </c>
      <c r="AI40" s="666"/>
      <c r="AJ40" s="666"/>
      <c r="AK40" s="666"/>
      <c r="AL40" s="666">
        <v>4</v>
      </c>
      <c r="AM40" s="666"/>
      <c r="AN40" s="666"/>
      <c r="AO40" s="666"/>
      <c r="AP40" s="666">
        <v>5</v>
      </c>
      <c r="AQ40" s="666"/>
      <c r="AR40" s="666"/>
    </row>
    <row r="41" spans="1:44" ht="16.5" thickTop="1" thickBot="1" x14ac:dyDescent="0.3">
      <c r="A41" s="666"/>
      <c r="B41" s="666"/>
      <c r="C41" s="666" t="s">
        <v>376</v>
      </c>
      <c r="D41" s="666"/>
      <c r="E41" s="666"/>
      <c r="F41" s="666"/>
      <c r="G41" s="666" t="s">
        <v>205</v>
      </c>
      <c r="H41" s="666"/>
      <c r="I41" s="666"/>
      <c r="J41" s="666"/>
      <c r="K41" s="666" t="s">
        <v>194</v>
      </c>
      <c r="L41" s="666"/>
      <c r="M41" s="666"/>
      <c r="N41" s="666"/>
      <c r="O41" s="666" t="s">
        <v>197</v>
      </c>
      <c r="P41" s="666"/>
      <c r="Q41" s="666"/>
      <c r="R41" s="666"/>
      <c r="S41" s="666" t="s">
        <v>345</v>
      </c>
      <c r="T41" s="666"/>
      <c r="U41" s="666"/>
      <c r="V41" s="666"/>
      <c r="X41" s="666"/>
      <c r="Y41" s="666"/>
      <c r="Z41" s="666" t="s">
        <v>376</v>
      </c>
      <c r="AA41" s="666"/>
      <c r="AB41" s="666"/>
      <c r="AC41" s="666"/>
      <c r="AD41" s="666" t="s">
        <v>205</v>
      </c>
      <c r="AE41" s="666"/>
      <c r="AF41" s="666"/>
      <c r="AG41" s="666"/>
      <c r="AH41" s="666" t="s">
        <v>194</v>
      </c>
      <c r="AI41" s="666"/>
      <c r="AJ41" s="666"/>
      <c r="AK41" s="666"/>
      <c r="AL41" s="666" t="s">
        <v>197</v>
      </c>
      <c r="AM41" s="666"/>
      <c r="AN41" s="666"/>
      <c r="AO41" s="666"/>
      <c r="AP41" s="666" t="s">
        <v>345</v>
      </c>
      <c r="AQ41" s="666"/>
      <c r="AR41" s="666"/>
    </row>
    <row r="42" spans="1:44" ht="15.75" thickTop="1" x14ac:dyDescent="0.25"/>
    <row r="43" spans="1:44" ht="15" customHeight="1" x14ac:dyDescent="0.25">
      <c r="B43" s="21"/>
      <c r="C43" s="21"/>
      <c r="D43" s="21"/>
      <c r="E43" s="21"/>
      <c r="F43" s="21"/>
      <c r="G43" s="21"/>
      <c r="H43" s="21"/>
      <c r="I43" s="21"/>
      <c r="J43" s="21"/>
      <c r="K43" s="21"/>
      <c r="L43" s="21"/>
      <c r="M43" s="21"/>
      <c r="N43" s="21"/>
      <c r="O43" s="21"/>
      <c r="P43" s="21"/>
      <c r="Q43" s="21"/>
      <c r="R43" s="21"/>
      <c r="S43" s="21"/>
      <c r="T43" s="26"/>
      <c r="U43" s="25"/>
    </row>
    <row r="44" spans="1:44" x14ac:dyDescent="0.25">
      <c r="B44" s="21"/>
      <c r="C44" s="21"/>
      <c r="D44" s="21"/>
      <c r="E44" s="21"/>
      <c r="F44" s="21"/>
      <c r="G44" s="21"/>
      <c r="H44" s="21"/>
      <c r="I44" s="21"/>
      <c r="J44" s="21"/>
      <c r="K44" s="21"/>
      <c r="L44" s="21"/>
      <c r="M44" s="21"/>
      <c r="N44" s="21"/>
      <c r="O44" s="21"/>
      <c r="P44" s="21"/>
      <c r="Q44" s="21"/>
      <c r="R44" s="21"/>
      <c r="S44" s="21"/>
      <c r="T44" s="26"/>
      <c r="U44" s="25"/>
    </row>
    <row r="45" spans="1:44" x14ac:dyDescent="0.25">
      <c r="B45" s="668" t="s">
        <v>344</v>
      </c>
      <c r="C45" s="668"/>
      <c r="D45" s="674" t="s">
        <v>144</v>
      </c>
      <c r="E45" s="674"/>
      <c r="F45" s="674"/>
      <c r="G45" s="674"/>
      <c r="H45" s="674"/>
      <c r="I45" s="24" t="s">
        <v>343</v>
      </c>
      <c r="L45" s="670" t="s">
        <v>342</v>
      </c>
      <c r="M45" s="670"/>
      <c r="N45" s="23">
        <v>4</v>
      </c>
      <c r="O45" s="21"/>
      <c r="P45" s="21"/>
      <c r="Q45" s="21"/>
      <c r="R45" s="21"/>
      <c r="S45" s="21"/>
      <c r="T45" s="20"/>
    </row>
    <row r="46" spans="1:44" x14ac:dyDescent="0.25">
      <c r="B46" s="668"/>
      <c r="C46" s="668"/>
      <c r="D46" s="667" t="s">
        <v>341</v>
      </c>
      <c r="E46" s="667"/>
      <c r="F46" s="667"/>
      <c r="G46" s="667"/>
      <c r="H46" s="667"/>
      <c r="I46" s="19" t="s">
        <v>340</v>
      </c>
      <c r="L46" s="671" t="s">
        <v>194</v>
      </c>
      <c r="M46" s="671"/>
      <c r="N46" s="23">
        <v>14</v>
      </c>
      <c r="O46" s="21"/>
      <c r="P46" s="21"/>
      <c r="Q46" s="21"/>
      <c r="R46" s="21"/>
      <c r="S46" s="21"/>
      <c r="T46" s="20"/>
    </row>
    <row r="47" spans="1:44" x14ac:dyDescent="0.25">
      <c r="B47" s="668"/>
      <c r="C47" s="668"/>
      <c r="D47" s="667" t="s">
        <v>286</v>
      </c>
      <c r="E47" s="667"/>
      <c r="F47" s="667"/>
      <c r="G47" s="667"/>
      <c r="H47" s="667"/>
      <c r="I47" s="19" t="s">
        <v>339</v>
      </c>
      <c r="L47" s="672" t="s">
        <v>338</v>
      </c>
      <c r="M47" s="672"/>
      <c r="N47" s="23">
        <v>23</v>
      </c>
      <c r="O47" s="21"/>
      <c r="P47" s="21"/>
      <c r="Q47" s="21"/>
      <c r="R47" s="21"/>
      <c r="S47" s="21"/>
      <c r="T47" s="20"/>
    </row>
    <row r="48" spans="1:44" x14ac:dyDescent="0.25">
      <c r="B48" s="668"/>
      <c r="C48" s="668"/>
      <c r="D48" s="667" t="s">
        <v>283</v>
      </c>
      <c r="E48" s="667"/>
      <c r="F48" s="667"/>
      <c r="G48" s="667"/>
      <c r="H48" s="667"/>
      <c r="I48" s="19" t="s">
        <v>337</v>
      </c>
      <c r="L48" s="669" t="s">
        <v>336</v>
      </c>
      <c r="M48" s="669"/>
      <c r="N48" s="23">
        <v>16</v>
      </c>
      <c r="O48" s="21"/>
      <c r="P48" s="21"/>
      <c r="Q48" s="21"/>
      <c r="R48" s="21"/>
      <c r="S48" s="21"/>
      <c r="T48" s="20"/>
    </row>
    <row r="49" spans="2:24" x14ac:dyDescent="0.25">
      <c r="B49" s="668"/>
      <c r="C49" s="668"/>
      <c r="D49" s="667" t="s">
        <v>280</v>
      </c>
      <c r="E49" s="667"/>
      <c r="F49" s="667"/>
      <c r="G49" s="667"/>
      <c r="H49" s="667"/>
      <c r="I49" s="19" t="s">
        <v>335</v>
      </c>
      <c r="N49" s="22">
        <f>SUM(N45:N48)</f>
        <v>57</v>
      </c>
      <c r="O49" s="21"/>
      <c r="P49" s="21"/>
      <c r="Q49" s="21"/>
      <c r="R49" s="21"/>
      <c r="S49" s="21"/>
      <c r="T49" s="20"/>
    </row>
    <row r="50" spans="2:24" x14ac:dyDescent="0.25">
      <c r="B50" s="668"/>
      <c r="C50" s="668"/>
      <c r="D50" s="667" t="s">
        <v>146</v>
      </c>
      <c r="E50" s="667"/>
      <c r="F50" s="667"/>
      <c r="G50" s="667"/>
      <c r="H50" s="667"/>
      <c r="I50" s="19" t="s">
        <v>334</v>
      </c>
    </row>
    <row r="51" spans="2:24" x14ac:dyDescent="0.25">
      <c r="B51" s="668"/>
      <c r="C51" s="668"/>
      <c r="D51" s="667" t="s">
        <v>145</v>
      </c>
      <c r="E51" s="667"/>
      <c r="F51" s="667"/>
      <c r="G51" s="667"/>
      <c r="H51" s="667"/>
      <c r="I51" s="19" t="s">
        <v>333</v>
      </c>
    </row>
    <row r="52" spans="2:24" x14ac:dyDescent="0.25">
      <c r="B52" s="668"/>
      <c r="C52" s="668"/>
      <c r="D52" s="667" t="s">
        <v>147</v>
      </c>
      <c r="E52" s="667"/>
      <c r="F52" s="667"/>
      <c r="G52" s="667"/>
      <c r="H52" s="667"/>
      <c r="I52" s="19" t="s">
        <v>332</v>
      </c>
    </row>
    <row r="53" spans="2:24" x14ac:dyDescent="0.25">
      <c r="B53" s="668"/>
      <c r="C53" s="668"/>
      <c r="D53" s="667" t="s">
        <v>148</v>
      </c>
      <c r="E53" s="667"/>
      <c r="F53" s="667"/>
      <c r="G53" s="667"/>
      <c r="H53" s="667"/>
      <c r="I53" s="19" t="s">
        <v>331</v>
      </c>
    </row>
    <row r="54" spans="2:24" x14ac:dyDescent="0.25">
      <c r="B54" s="668"/>
      <c r="C54" s="668"/>
      <c r="D54" s="667" t="s">
        <v>330</v>
      </c>
      <c r="E54" s="667"/>
      <c r="F54" s="667"/>
      <c r="G54" s="667"/>
      <c r="H54" s="667"/>
      <c r="I54" s="19" t="s">
        <v>329</v>
      </c>
    </row>
    <row r="55" spans="2:24" x14ac:dyDescent="0.25">
      <c r="B55" s="668"/>
      <c r="C55" s="668"/>
      <c r="D55" s="667" t="s">
        <v>221</v>
      </c>
      <c r="E55" s="667"/>
      <c r="F55" s="667"/>
      <c r="G55" s="667"/>
      <c r="H55" s="667"/>
      <c r="I55" s="19" t="s">
        <v>328</v>
      </c>
    </row>
    <row r="56" spans="2:24" x14ac:dyDescent="0.25">
      <c r="B56" s="668"/>
      <c r="C56" s="668"/>
      <c r="D56" s="667" t="s">
        <v>150</v>
      </c>
      <c r="E56" s="667"/>
      <c r="F56" s="667"/>
      <c r="G56" s="667"/>
      <c r="H56" s="667"/>
      <c r="I56" s="19" t="s">
        <v>327</v>
      </c>
    </row>
    <row r="57" spans="2:24" x14ac:dyDescent="0.25">
      <c r="B57" s="668"/>
      <c r="C57" s="668"/>
      <c r="D57" s="667" t="s">
        <v>211</v>
      </c>
      <c r="E57" s="667"/>
      <c r="F57" s="667"/>
      <c r="G57" s="667"/>
      <c r="H57" s="667"/>
      <c r="I57" s="19" t="s">
        <v>326</v>
      </c>
    </row>
    <row r="58" spans="2:24" x14ac:dyDescent="0.25">
      <c r="B58" s="668"/>
      <c r="C58" s="668"/>
      <c r="D58" s="667" t="s">
        <v>151</v>
      </c>
      <c r="E58" s="667"/>
      <c r="F58" s="667"/>
      <c r="G58" s="667"/>
      <c r="H58" s="667"/>
      <c r="I58" s="19" t="s">
        <v>325</v>
      </c>
    </row>
    <row r="59" spans="2:24" x14ac:dyDescent="0.25">
      <c r="B59" s="668"/>
      <c r="C59" s="668"/>
      <c r="D59" s="667" t="s">
        <v>152</v>
      </c>
      <c r="E59" s="667"/>
      <c r="F59" s="667"/>
      <c r="G59" s="667"/>
      <c r="H59" s="667"/>
      <c r="I59" s="19" t="s">
        <v>324</v>
      </c>
      <c r="W59" s="18"/>
      <c r="X59" s="18"/>
    </row>
    <row r="60" spans="2:24" x14ac:dyDescent="0.25">
      <c r="B60" s="668"/>
      <c r="C60" s="668"/>
      <c r="D60" s="667" t="s">
        <v>153</v>
      </c>
      <c r="E60" s="667"/>
      <c r="F60" s="667"/>
      <c r="G60" s="667"/>
      <c r="H60" s="667"/>
      <c r="I60" s="19" t="s">
        <v>323</v>
      </c>
      <c r="W60" s="18"/>
      <c r="X60" s="18"/>
    </row>
    <row r="61" spans="2:24" x14ac:dyDescent="0.25">
      <c r="W61" s="18"/>
      <c r="X61" s="18"/>
    </row>
    <row r="62" spans="2:24" x14ac:dyDescent="0.25">
      <c r="W62" s="18"/>
      <c r="X62" s="18"/>
    </row>
    <row r="63" spans="2:24" x14ac:dyDescent="0.25">
      <c r="W63" s="18"/>
      <c r="X63" s="18"/>
    </row>
    <row r="64" spans="2:24" x14ac:dyDescent="0.25">
      <c r="W64" s="18"/>
      <c r="X64" s="18"/>
    </row>
    <row r="65" spans="23:24" x14ac:dyDescent="0.25">
      <c r="W65" s="18"/>
      <c r="X65" s="18"/>
    </row>
    <row r="66" spans="23:24" x14ac:dyDescent="0.25">
      <c r="W66" s="18"/>
      <c r="X66" s="18"/>
    </row>
    <row r="67" spans="23:24" x14ac:dyDescent="0.25">
      <c r="W67" s="18"/>
      <c r="X67" s="18"/>
    </row>
    <row r="68" spans="23:24" x14ac:dyDescent="0.25">
      <c r="W68" s="18"/>
      <c r="X68" s="18"/>
    </row>
    <row r="69" spans="23:24" x14ac:dyDescent="0.25">
      <c r="W69" s="18"/>
      <c r="X69" s="18"/>
    </row>
    <row r="70" spans="23:24" x14ac:dyDescent="0.25">
      <c r="W70" s="18"/>
      <c r="X70" s="18"/>
    </row>
    <row r="71" spans="23:24" x14ac:dyDescent="0.25">
      <c r="W71" s="18"/>
      <c r="X71" s="18"/>
    </row>
  </sheetData>
  <mergeCells count="68">
    <mergeCell ref="B1:AQ2"/>
    <mergeCell ref="D45:H45"/>
    <mergeCell ref="D46:H46"/>
    <mergeCell ref="D47:H47"/>
    <mergeCell ref="D48:H48"/>
    <mergeCell ref="AP40:AR40"/>
    <mergeCell ref="Z41:AC41"/>
    <mergeCell ref="AD41:AG41"/>
    <mergeCell ref="AH41:AK41"/>
    <mergeCell ref="AL41:AO41"/>
    <mergeCell ref="AP41:AR41"/>
    <mergeCell ref="X40:Y41"/>
    <mergeCell ref="Z40:AC40"/>
    <mergeCell ref="AD40:AG40"/>
    <mergeCell ref="AH40:AK40"/>
    <mergeCell ref="AL40:AO40"/>
    <mergeCell ref="X19:X25"/>
    <mergeCell ref="Y19:Y25"/>
    <mergeCell ref="X26:X32"/>
    <mergeCell ref="Y26:Y32"/>
    <mergeCell ref="X33:X39"/>
    <mergeCell ref="Y33:Y39"/>
    <mergeCell ref="X4:Y4"/>
    <mergeCell ref="Z4:AR4"/>
    <mergeCell ref="X5:X11"/>
    <mergeCell ref="Y5:Y11"/>
    <mergeCell ref="X12:X18"/>
    <mergeCell ref="Y12:Y18"/>
    <mergeCell ref="B45:C60"/>
    <mergeCell ref="L48:M48"/>
    <mergeCell ref="A40:B41"/>
    <mergeCell ref="C40:F40"/>
    <mergeCell ref="G40:J40"/>
    <mergeCell ref="K40:N40"/>
    <mergeCell ref="L45:M45"/>
    <mergeCell ref="L46:M46"/>
    <mergeCell ref="L47:M47"/>
    <mergeCell ref="D49:H49"/>
    <mergeCell ref="D58:H58"/>
    <mergeCell ref="D60:H60"/>
    <mergeCell ref="D54:H54"/>
    <mergeCell ref="D55:H55"/>
    <mergeCell ref="D56:H56"/>
    <mergeCell ref="D57:H57"/>
    <mergeCell ref="D50:H50"/>
    <mergeCell ref="D51:H51"/>
    <mergeCell ref="D52:H52"/>
    <mergeCell ref="D53:H53"/>
    <mergeCell ref="D59:H59"/>
    <mergeCell ref="O40:R40"/>
    <mergeCell ref="S40:V40"/>
    <mergeCell ref="C41:F41"/>
    <mergeCell ref="G41:J41"/>
    <mergeCell ref="K41:N41"/>
    <mergeCell ref="O41:R41"/>
    <mergeCell ref="S41:V41"/>
    <mergeCell ref="A19:A25"/>
    <mergeCell ref="B19:B25"/>
    <mergeCell ref="A26:A32"/>
    <mergeCell ref="B26:B32"/>
    <mergeCell ref="A33:A39"/>
    <mergeCell ref="B33:B39"/>
    <mergeCell ref="A4:B4"/>
    <mergeCell ref="C4:V4"/>
    <mergeCell ref="A5:A11"/>
    <mergeCell ref="B5:B11"/>
    <mergeCell ref="A12:A18"/>
    <mergeCell ref="B12:B18"/>
  </mergeCell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tabColor theme="0"/>
  </sheetPr>
  <dimension ref="B1:V19"/>
  <sheetViews>
    <sheetView showGridLines="0" zoomScale="85" zoomScaleNormal="85" workbookViewId="0">
      <selection activeCell="L29" sqref="L29"/>
    </sheetView>
  </sheetViews>
  <sheetFormatPr baseColWidth="10" defaultRowHeight="15" x14ac:dyDescent="0.25"/>
  <cols>
    <col min="2" max="2" width="5.42578125" customWidth="1"/>
    <col min="3" max="3" width="14.28515625" bestFit="1" customWidth="1"/>
    <col min="4" max="4" width="2.5703125" bestFit="1" customWidth="1"/>
    <col min="5" max="7" width="20.7109375" customWidth="1"/>
    <col min="9" max="9" width="6.42578125" customWidth="1"/>
    <col min="10" max="10" width="14.28515625" bestFit="1" customWidth="1"/>
    <col min="11" max="11" width="2.5703125" bestFit="1" customWidth="1"/>
    <col min="12" max="14" width="20.7109375" customWidth="1"/>
    <col min="18" max="18" width="21.7109375" bestFit="1" customWidth="1"/>
  </cols>
  <sheetData>
    <row r="1" spans="2:22" x14ac:dyDescent="0.25">
      <c r="H1" s="74"/>
    </row>
    <row r="2" spans="2:22" ht="15.75" x14ac:dyDescent="0.25">
      <c r="B2" s="677" t="s">
        <v>371</v>
      </c>
      <c r="C2" s="677"/>
      <c r="D2" s="677"/>
      <c r="E2" s="677"/>
      <c r="F2" s="677"/>
      <c r="G2" s="677"/>
      <c r="H2" s="74"/>
      <c r="I2" s="677" t="s">
        <v>370</v>
      </c>
      <c r="J2" s="677"/>
      <c r="K2" s="677"/>
      <c r="L2" s="677"/>
      <c r="M2" s="677"/>
      <c r="N2" s="677"/>
    </row>
    <row r="3" spans="2:22" ht="15.75" x14ac:dyDescent="0.25">
      <c r="B3" s="16"/>
      <c r="C3" s="16"/>
      <c r="D3" s="16"/>
      <c r="E3" s="16"/>
      <c r="F3" s="16"/>
      <c r="G3" s="16"/>
      <c r="H3" s="74"/>
      <c r="I3" s="16"/>
      <c r="J3" s="16"/>
      <c r="K3" s="16"/>
      <c r="L3" s="16"/>
      <c r="M3" s="16"/>
      <c r="N3" s="16"/>
    </row>
    <row r="4" spans="2:22" x14ac:dyDescent="0.25">
      <c r="C4" s="82"/>
      <c r="D4" s="81"/>
      <c r="H4" s="74"/>
    </row>
    <row r="5" spans="2:22" ht="50.1" customHeight="1" x14ac:dyDescent="0.25">
      <c r="B5" s="676" t="s">
        <v>306</v>
      </c>
      <c r="C5" s="75" t="s">
        <v>369</v>
      </c>
      <c r="D5" s="75">
        <v>5</v>
      </c>
      <c r="E5" s="77"/>
      <c r="F5" s="79" t="s">
        <v>217</v>
      </c>
      <c r="G5" s="80"/>
      <c r="H5" s="74"/>
      <c r="I5" s="676" t="s">
        <v>306</v>
      </c>
      <c r="J5" s="75" t="s">
        <v>369</v>
      </c>
      <c r="K5" s="75">
        <v>5</v>
      </c>
      <c r="L5" s="77"/>
      <c r="M5" s="79"/>
      <c r="N5" s="80"/>
    </row>
    <row r="6" spans="2:22" ht="50.1" customHeight="1" x14ac:dyDescent="0.25">
      <c r="B6" s="676"/>
      <c r="C6" s="75" t="s">
        <v>195</v>
      </c>
      <c r="D6" s="75">
        <v>4</v>
      </c>
      <c r="E6" s="77" t="s">
        <v>196</v>
      </c>
      <c r="F6" s="79" t="s">
        <v>368</v>
      </c>
      <c r="G6" s="80"/>
      <c r="H6" s="74"/>
      <c r="I6" s="676"/>
      <c r="J6" s="75" t="s">
        <v>195</v>
      </c>
      <c r="K6" s="75">
        <v>4</v>
      </c>
      <c r="L6" s="77" t="s">
        <v>367</v>
      </c>
      <c r="M6" s="79"/>
      <c r="N6" s="80"/>
    </row>
    <row r="7" spans="2:22" ht="50.1" customHeight="1" x14ac:dyDescent="0.25">
      <c r="B7" s="676"/>
      <c r="C7" s="75" t="s">
        <v>198</v>
      </c>
      <c r="D7" s="75">
        <v>3</v>
      </c>
      <c r="E7" s="77" t="s">
        <v>366</v>
      </c>
      <c r="F7" s="79" t="s">
        <v>203</v>
      </c>
      <c r="G7" s="80" t="s">
        <v>256</v>
      </c>
      <c r="H7" s="74"/>
      <c r="I7" s="676"/>
      <c r="J7" s="75" t="s">
        <v>198</v>
      </c>
      <c r="K7" s="75">
        <v>3</v>
      </c>
      <c r="L7" s="77"/>
      <c r="M7" s="79" t="s">
        <v>365</v>
      </c>
      <c r="N7" s="80"/>
    </row>
    <row r="8" spans="2:22" ht="50.1" customHeight="1" x14ac:dyDescent="0.25">
      <c r="B8" s="676"/>
      <c r="C8" s="75" t="s">
        <v>269</v>
      </c>
      <c r="D8" s="75">
        <v>2</v>
      </c>
      <c r="E8" s="78"/>
      <c r="F8" s="77" t="s">
        <v>191</v>
      </c>
      <c r="G8" s="79" t="s">
        <v>364</v>
      </c>
      <c r="H8" s="74"/>
      <c r="I8" s="676"/>
      <c r="J8" s="75" t="s">
        <v>269</v>
      </c>
      <c r="K8" s="75">
        <v>2</v>
      </c>
      <c r="L8" s="78" t="s">
        <v>363</v>
      </c>
      <c r="M8" s="77" t="s">
        <v>362</v>
      </c>
      <c r="N8" s="79"/>
    </row>
    <row r="9" spans="2:22" ht="50.1" customHeight="1" x14ac:dyDescent="0.25">
      <c r="B9" s="676"/>
      <c r="C9" s="75" t="s">
        <v>360</v>
      </c>
      <c r="D9" s="75">
        <v>1</v>
      </c>
      <c r="E9" s="78"/>
      <c r="F9" s="78" t="s">
        <v>361</v>
      </c>
      <c r="G9" s="77"/>
      <c r="H9" s="74"/>
      <c r="I9" s="676"/>
      <c r="J9" s="75" t="s">
        <v>360</v>
      </c>
      <c r="K9" s="75">
        <v>1</v>
      </c>
      <c r="L9" s="78" t="s">
        <v>359</v>
      </c>
      <c r="M9" s="78" t="s">
        <v>358</v>
      </c>
      <c r="N9" s="77" t="s">
        <v>256</v>
      </c>
    </row>
    <row r="10" spans="2:22" ht="25.5" customHeight="1" x14ac:dyDescent="0.25">
      <c r="E10" s="76">
        <v>5</v>
      </c>
      <c r="F10" s="76">
        <v>10</v>
      </c>
      <c r="G10" s="76">
        <v>20</v>
      </c>
      <c r="H10" s="74"/>
      <c r="L10" s="75">
        <v>5</v>
      </c>
      <c r="M10" s="75">
        <v>10</v>
      </c>
      <c r="N10" s="75">
        <v>20</v>
      </c>
    </row>
    <row r="11" spans="2:22" ht="25.5" customHeight="1" x14ac:dyDescent="0.25">
      <c r="E11" s="76" t="s">
        <v>194</v>
      </c>
      <c r="F11" s="76" t="s">
        <v>197</v>
      </c>
      <c r="G11" s="76" t="s">
        <v>345</v>
      </c>
      <c r="H11" s="74"/>
      <c r="L11" s="75" t="s">
        <v>194</v>
      </c>
      <c r="M11" s="75" t="s">
        <v>197</v>
      </c>
      <c r="N11" s="75" t="s">
        <v>345</v>
      </c>
    </row>
    <row r="12" spans="2:22" ht="21.75" customHeight="1" x14ac:dyDescent="0.25">
      <c r="E12" s="675" t="s">
        <v>305</v>
      </c>
      <c r="F12" s="675"/>
      <c r="G12" s="675"/>
      <c r="H12" s="74"/>
      <c r="L12" s="678" t="s">
        <v>305</v>
      </c>
      <c r="M12" s="678"/>
      <c r="N12" s="678"/>
    </row>
    <row r="13" spans="2:22" x14ac:dyDescent="0.25">
      <c r="H13" s="74"/>
    </row>
    <row r="14" spans="2:22" x14ac:dyDescent="0.25">
      <c r="R14" s="59"/>
      <c r="S14" s="59" t="s">
        <v>357</v>
      </c>
      <c r="T14" s="59" t="s">
        <v>356</v>
      </c>
      <c r="U14" s="59" t="s">
        <v>357</v>
      </c>
      <c r="V14" s="59" t="s">
        <v>356</v>
      </c>
    </row>
    <row r="15" spans="2:22" x14ac:dyDescent="0.25">
      <c r="F15" s="73" t="s">
        <v>342</v>
      </c>
      <c r="G15" s="62">
        <v>2</v>
      </c>
      <c r="H15" s="60">
        <f>+G15/$G$19</f>
        <v>0.14285714285714285</v>
      </c>
      <c r="M15" s="73" t="s">
        <v>355</v>
      </c>
      <c r="N15" s="62">
        <v>7</v>
      </c>
      <c r="O15" s="60">
        <f>+N15/$N$19</f>
        <v>0.5</v>
      </c>
      <c r="R15" s="72" t="s">
        <v>355</v>
      </c>
      <c r="S15" s="71">
        <f>+'[12]Mapa de Riesgos Corrupción 2016'!$N31</f>
        <v>4</v>
      </c>
      <c r="T15" s="60">
        <f>+S15/$S$19</f>
        <v>0.30769230769230771</v>
      </c>
      <c r="U15" s="70">
        <f>+N15</f>
        <v>7</v>
      </c>
      <c r="V15" s="60">
        <f>+U15/$U$19</f>
        <v>0.5</v>
      </c>
    </row>
    <row r="16" spans="2:22" x14ac:dyDescent="0.25">
      <c r="F16" s="69" t="s">
        <v>194</v>
      </c>
      <c r="G16" s="62">
        <v>4</v>
      </c>
      <c r="H16" s="60">
        <f>+G16/$G$19</f>
        <v>0.2857142857142857</v>
      </c>
      <c r="M16" s="69" t="s">
        <v>354</v>
      </c>
      <c r="N16" s="62">
        <v>5</v>
      </c>
      <c r="O16" s="60">
        <f>+N16/$N$19</f>
        <v>0.35714285714285715</v>
      </c>
      <c r="R16" s="68" t="s">
        <v>354</v>
      </c>
      <c r="S16" s="63">
        <f>+'[12]Mapa de Riesgos Corrupción 2016'!$N32</f>
        <v>2</v>
      </c>
      <c r="T16" s="60">
        <f>+S16/$S$19</f>
        <v>0.15384615384615385</v>
      </c>
      <c r="U16" s="62">
        <f>+N16</f>
        <v>5</v>
      </c>
      <c r="V16" s="60">
        <f>+U16/$U$19</f>
        <v>0.35714285714285715</v>
      </c>
    </row>
    <row r="17" spans="5:22" x14ac:dyDescent="0.25">
      <c r="F17" s="67" t="s">
        <v>338</v>
      </c>
      <c r="G17" s="62">
        <v>7</v>
      </c>
      <c r="H17" s="60">
        <f>+G17/$G$19</f>
        <v>0.5</v>
      </c>
      <c r="M17" s="67" t="s">
        <v>353</v>
      </c>
      <c r="N17" s="62">
        <v>2</v>
      </c>
      <c r="O17" s="60">
        <f>+N17/$N$19</f>
        <v>0.14285714285714285</v>
      </c>
      <c r="R17" s="66" t="s">
        <v>353</v>
      </c>
      <c r="S17" s="63">
        <f>+'[12]Mapa de Riesgos Corrupción 2016'!$N33</f>
        <v>5</v>
      </c>
      <c r="T17" s="60">
        <f>+S17/$S$19</f>
        <v>0.38461538461538464</v>
      </c>
      <c r="U17" s="62">
        <f>+N17</f>
        <v>2</v>
      </c>
      <c r="V17" s="60">
        <f>+U17/$U$19</f>
        <v>0.14285714285714285</v>
      </c>
    </row>
    <row r="18" spans="5:22" x14ac:dyDescent="0.25">
      <c r="F18" s="65" t="s">
        <v>336</v>
      </c>
      <c r="G18" s="62">
        <v>1</v>
      </c>
      <c r="H18" s="60">
        <f>+G18/$G$19</f>
        <v>7.1428571428571425E-2</v>
      </c>
      <c r="M18" s="65" t="s">
        <v>352</v>
      </c>
      <c r="N18" s="62">
        <v>0</v>
      </c>
      <c r="O18" s="60">
        <f>+N18/$N$19</f>
        <v>0</v>
      </c>
      <c r="R18" s="64" t="s">
        <v>352</v>
      </c>
      <c r="S18" s="63">
        <f>+'[12]Mapa de Riesgos Corrupción 2016'!$N34</f>
        <v>2</v>
      </c>
      <c r="T18" s="60">
        <f>+S18/$S$19</f>
        <v>0.15384615384615385</v>
      </c>
      <c r="U18" s="62">
        <f>+N18</f>
        <v>0</v>
      </c>
      <c r="V18" s="60">
        <f>+U18/$U$19</f>
        <v>0</v>
      </c>
    </row>
    <row r="19" spans="5:22" x14ac:dyDescent="0.25">
      <c r="E19" s="61"/>
      <c r="F19" s="61"/>
      <c r="G19" s="22">
        <f>SUM(G15:G18)</f>
        <v>14</v>
      </c>
      <c r="H19" s="60">
        <f>+G19/$G$19</f>
        <v>1</v>
      </c>
      <c r="L19" s="61"/>
      <c r="M19" s="61"/>
      <c r="N19" s="22">
        <f>SUM(N15:N18)</f>
        <v>14</v>
      </c>
      <c r="O19" s="60">
        <f>+N19/$N$19</f>
        <v>1</v>
      </c>
      <c r="S19" s="59">
        <f>SUM(S15:S18)</f>
        <v>13</v>
      </c>
      <c r="U19" s="59">
        <f>SUM(U15:U18)</f>
        <v>14</v>
      </c>
    </row>
  </sheetData>
  <mergeCells count="6">
    <mergeCell ref="E12:G12"/>
    <mergeCell ref="B5:B9"/>
    <mergeCell ref="B2:G2"/>
    <mergeCell ref="I2:N2"/>
    <mergeCell ref="I5:I9"/>
    <mergeCell ref="L12:N12"/>
  </mergeCell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C11"/>
  <sheetViews>
    <sheetView workbookViewId="0">
      <selection activeCell="F23" sqref="F23"/>
    </sheetView>
  </sheetViews>
  <sheetFormatPr baseColWidth="10" defaultColWidth="11.42578125" defaultRowHeight="15" x14ac:dyDescent="0.25"/>
  <cols>
    <col min="1" max="1" width="13.5703125" bestFit="1" customWidth="1"/>
  </cols>
  <sheetData>
    <row r="1" spans="1:3" x14ac:dyDescent="0.25">
      <c r="A1" t="s">
        <v>122</v>
      </c>
      <c r="B1" t="s">
        <v>126</v>
      </c>
      <c r="C1" t="s">
        <v>133</v>
      </c>
    </row>
    <row r="2" spans="1:3" x14ac:dyDescent="0.25">
      <c r="A2" t="s">
        <v>123</v>
      </c>
      <c r="B2" t="s">
        <v>126</v>
      </c>
      <c r="C2" t="s">
        <v>134</v>
      </c>
    </row>
    <row r="3" spans="1:3" x14ac:dyDescent="0.25">
      <c r="A3" t="s">
        <v>131</v>
      </c>
      <c r="B3" t="s">
        <v>132</v>
      </c>
      <c r="C3" t="s">
        <v>135</v>
      </c>
    </row>
    <row r="4" spans="1:3" x14ac:dyDescent="0.25">
      <c r="A4" t="s">
        <v>121</v>
      </c>
      <c r="B4" t="s">
        <v>127</v>
      </c>
      <c r="C4" t="s">
        <v>137</v>
      </c>
    </row>
    <row r="5" spans="1:3" x14ac:dyDescent="0.25">
      <c r="A5" t="s">
        <v>119</v>
      </c>
      <c r="B5" t="s">
        <v>128</v>
      </c>
      <c r="C5" t="s">
        <v>138</v>
      </c>
    </row>
    <row r="6" spans="1:3" x14ac:dyDescent="0.25">
      <c r="A6" t="s">
        <v>161</v>
      </c>
      <c r="B6" t="s">
        <v>159</v>
      </c>
      <c r="C6" t="s">
        <v>160</v>
      </c>
    </row>
    <row r="7" spans="1:3" x14ac:dyDescent="0.25">
      <c r="A7" t="s">
        <v>120</v>
      </c>
      <c r="B7" t="s">
        <v>129</v>
      </c>
      <c r="C7" t="s">
        <v>136</v>
      </c>
    </row>
    <row r="9" spans="1:3" x14ac:dyDescent="0.25">
      <c r="A9" t="s">
        <v>122</v>
      </c>
      <c r="B9" t="s">
        <v>126</v>
      </c>
      <c r="C9" t="s">
        <v>133</v>
      </c>
    </row>
    <row r="10" spans="1:3" x14ac:dyDescent="0.25">
      <c r="A10" t="s">
        <v>123</v>
      </c>
      <c r="B10" t="s">
        <v>126</v>
      </c>
      <c r="C10" t="s">
        <v>134</v>
      </c>
    </row>
    <row r="11" spans="1:3" x14ac:dyDescent="0.25">
      <c r="A11" t="s">
        <v>120</v>
      </c>
      <c r="B11" t="s">
        <v>129</v>
      </c>
      <c r="C11" t="s">
        <v>136</v>
      </c>
    </row>
  </sheetData>
  <customSheetViews>
    <customSheetView guid="{A18BB86E-DB44-47F1-B842-D73307AB453F}" state="veryHidden">
      <pageMargins left="0.7" right="0.7" top="0.75" bottom="0.75" header="0.3" footer="0.3"/>
    </customSheetView>
    <customSheetView guid="{13CE4E0B-6D7C-47AC-BA40-02AD9E229BD1}" state="veryHidden">
      <pageMargins left="0.7" right="0.7" top="0.75" bottom="0.75" header="0.3" footer="0.3"/>
    </customSheetView>
  </customSheetViews>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14</vt:i4>
      </vt:variant>
    </vt:vector>
  </HeadingPairs>
  <TitlesOfParts>
    <vt:vector size="26" baseType="lpstr">
      <vt:lpstr>Inicio</vt:lpstr>
      <vt:lpstr>Comp1</vt:lpstr>
      <vt:lpstr>Comp3</vt:lpstr>
      <vt:lpstr>Comp4</vt:lpstr>
      <vt:lpstr>Comp5</vt:lpstr>
      <vt:lpstr>Comp6</vt:lpstr>
      <vt:lpstr>PAAC versión imprimible</vt:lpstr>
      <vt:lpstr>Comp 2</vt:lpstr>
      <vt:lpstr>Matriz de Riesgos Procesos 2019</vt:lpstr>
      <vt:lpstr>Mapas Calor 2018 - Calidad</vt:lpstr>
      <vt:lpstr>Mapas Calor 2018 - Corrupción</vt:lpstr>
      <vt:lpstr>Hoja1</vt:lpstr>
      <vt:lpstr>Comp1!Área_de_impresión</vt:lpstr>
      <vt:lpstr>Comp3!Área_de_impresión</vt:lpstr>
      <vt:lpstr>Comp4!Área_de_impresión</vt:lpstr>
      <vt:lpstr>Comp5!Área_de_impresión</vt:lpstr>
      <vt:lpstr>Comp6!Área_de_impresión</vt:lpstr>
      <vt:lpstr>Califica</vt:lpstr>
      <vt:lpstr>Califica2</vt:lpstr>
      <vt:lpstr>Comp1!Títulos_a_imprimir</vt:lpstr>
      <vt:lpstr>Comp3!Títulos_a_imprimir</vt:lpstr>
      <vt:lpstr>Comp4!Títulos_a_imprimir</vt:lpstr>
      <vt:lpstr>Comp5!Títulos_a_imprimir</vt:lpstr>
      <vt:lpstr>Comp6!Títulos_a_imprimir</vt:lpstr>
      <vt:lpstr>'Matriz de Riesgos Procesos 2019'!Títulos_a_imprimir</vt:lpstr>
      <vt:lpstr>'PAAC versión imprimible'!Títulos_a_imprimir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CI-H-000237</dc:creator>
  <cp:lastModifiedBy>Andres Fernando Muñoz Salazar</cp:lastModifiedBy>
  <cp:lastPrinted>2019-06-14T16:51:45Z</cp:lastPrinted>
  <dcterms:created xsi:type="dcterms:W3CDTF">2014-07-11T18:50:50Z</dcterms:created>
  <dcterms:modified xsi:type="dcterms:W3CDTF">2019-06-14T16:52:23Z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3d4cf753-c258-43b3-a582-51cb1a8313a1_Enabled">
    <vt:lpwstr>True</vt:lpwstr>
  </property>
  <property fmtid="{D5CDD505-2E9C-101B-9397-08002B2CF9AE}" pid="3" name="MSIP_Label_3d4cf753-c258-43b3-a582-51cb1a8313a1_SiteId">
    <vt:lpwstr>3d92a5f3-bc7a-4a79-8c5e-5e483f7789bf</vt:lpwstr>
  </property>
  <property fmtid="{D5CDD505-2E9C-101B-9397-08002B2CF9AE}" pid="4" name="MSIP_Label_3d4cf753-c258-43b3-a582-51cb1a8313a1_Owner">
    <vt:lpwstr>Andres.MunozS@icbf.gov.co</vt:lpwstr>
  </property>
  <property fmtid="{D5CDD505-2E9C-101B-9397-08002B2CF9AE}" pid="5" name="MSIP_Label_3d4cf753-c258-43b3-a582-51cb1a8313a1_SetDate">
    <vt:lpwstr>2019-05-15T22:11:41.4182300Z</vt:lpwstr>
  </property>
  <property fmtid="{D5CDD505-2E9C-101B-9397-08002B2CF9AE}" pid="6" name="MSIP_Label_3d4cf753-c258-43b3-a582-51cb1a8313a1_Name">
    <vt:lpwstr>Pública</vt:lpwstr>
  </property>
  <property fmtid="{D5CDD505-2E9C-101B-9397-08002B2CF9AE}" pid="7" name="MSIP_Label_3d4cf753-c258-43b3-a582-51cb1a8313a1_Application">
    <vt:lpwstr>Microsoft Azure Information Protection</vt:lpwstr>
  </property>
  <property fmtid="{D5CDD505-2E9C-101B-9397-08002B2CF9AE}" pid="8" name="MSIP_Label_3d4cf753-c258-43b3-a582-51cb1a8313a1_Extended_MSFT_Method">
    <vt:lpwstr>Manual</vt:lpwstr>
  </property>
  <property fmtid="{D5CDD505-2E9C-101B-9397-08002B2CF9AE}" pid="9" name="Sensitivity">
    <vt:lpwstr>Pública</vt:lpwstr>
  </property>
</Properties>
</file>