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aICBF\CONTRATACION\2014\TERCER LINEA\"/>
    </mc:Choice>
  </mc:AlternateContent>
  <bookViews>
    <workbookView xWindow="0" yWindow="0" windowWidth="25200" windowHeight="11985" tabRatio="598" activeTab="1"/>
  </bookViews>
  <sheets>
    <sheet name="JURIDICA" sheetId="9" r:id="rId1"/>
    <sheet name="TECNICA" sheetId="8" r:id="rId2"/>
    <sheet name="FINANCIERA" sheetId="10" r:id="rId3"/>
  </sheets>
  <calcPr calcId="152511"/>
</workbook>
</file>

<file path=xl/calcChain.xml><?xml version="1.0" encoding="utf-8"?>
<calcChain xmlns="http://schemas.openxmlformats.org/spreadsheetml/2006/main">
  <c r="O54" i="8" l="1"/>
  <c r="O53" i="8"/>
  <c r="E24" i="8" l="1"/>
  <c r="C12" i="10" l="1"/>
  <c r="C13" i="10" s="1"/>
  <c r="M116" i="8"/>
  <c r="L116" i="8"/>
  <c r="K116" i="8"/>
  <c r="A109" i="8"/>
  <c r="A110" i="8" s="1"/>
  <c r="A111" i="8" s="1"/>
  <c r="A112" i="8" s="1"/>
  <c r="A113" i="8" s="1"/>
  <c r="A114" i="8" s="1"/>
  <c r="A115" i="8" s="1"/>
  <c r="N108" i="8"/>
  <c r="N116" i="8" s="1"/>
  <c r="N49" i="8"/>
  <c r="N57" i="8" s="1"/>
  <c r="E122" i="8" l="1"/>
  <c r="F137" i="8"/>
  <c r="E147" i="8" l="1"/>
  <c r="C118" i="8" l="1"/>
  <c r="M57" i="8"/>
  <c r="C62" i="8" s="1"/>
  <c r="L57" i="8"/>
  <c r="K57" i="8"/>
  <c r="C61" i="8" s="1"/>
  <c r="A50" i="8"/>
  <c r="A51" i="8" s="1"/>
  <c r="A52" i="8" s="1"/>
  <c r="A53" i="8" s="1"/>
  <c r="A54" i="8" s="1"/>
  <c r="A55" i="8" s="1"/>
  <c r="A56" i="8" s="1"/>
</calcChain>
</file>

<file path=xl/sharedStrings.xml><?xml version="1.0" encoding="utf-8"?>
<sst xmlns="http://schemas.openxmlformats.org/spreadsheetml/2006/main" count="548" uniqueCount="257">
  <si>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</si>
  <si>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</si>
  <si>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</si>
  <si>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</si>
  <si>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</si>
  <si>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</si>
  <si>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</si>
  <si>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</si>
  <si>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</si>
  <si>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</si>
  <si>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</si>
  <si>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</si>
  <si>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</si>
  <si>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</si>
  <si>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</si>
  <si>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</si>
  <si>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</si>
  <si>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</si>
  <si>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</si>
  <si>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</si>
  <si>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</si>
  <si>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</si>
  <si>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</si>
  <si>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</si>
  <si>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</si>
  <si>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</si>
  <si>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</si>
  <si>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</si>
  <si>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</si>
  <si>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</si>
  <si>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</si>
  <si>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</si>
  <si>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</si>
  <si>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</si>
  <si>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</si>
  <si>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</si>
  <si>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</si>
  <si>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</si>
  <si>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</si>
  <si>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</si>
  <si>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</si>
  <si>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</si>
  <si>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</si>
  <si>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</si>
  <si>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Numero
 del contrato</t>
  </si>
  <si>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</si>
  <si>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</si>
  <si>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</si>
  <si>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</si>
  <si>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</si>
  <si>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</si>
  <si>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</si>
  <si>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</si>
  <si>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</si>
  <si>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</si>
  <si>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</si>
  <si>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</si>
  <si>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</si>
  <si>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</si>
  <si>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</si>
  <si>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</si>
  <si>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ACTA DE INFORME DE EVALUACION DE PROPUESTAS</t>
  </si>
  <si>
    <t>CONVOCATORIA PÚBLICA DE APORTE No XX DE 2014</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</si>
  <si>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</si>
  <si>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</si>
  <si>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</si>
  <si>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</si>
  <si>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</si>
  <si>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</si>
  <si>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</si>
  <si>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</si>
  <si>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</si>
  <si>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</si>
  <si>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</si>
  <si>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</si>
  <si>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 xml:space="preserve">PROPONENTE: </t>
  </si>
  <si>
    <t>NUMERO DE NIT</t>
  </si>
  <si>
    <t>ACTIVO CORRIENTE</t>
  </si>
  <si>
    <t xml:space="preserve">ACTIVO TOTAL </t>
  </si>
  <si>
    <t xml:space="preserve">PASIVO CORRIENTE </t>
  </si>
  <si>
    <t>PASIVO TOTAL</t>
  </si>
  <si>
    <t>INDICADORES FINANCIEROS DEL PROPONENTE</t>
  </si>
  <si>
    <t>Capacidad Financiera</t>
  </si>
  <si>
    <t>CUMPLE - NO CUMPLE</t>
  </si>
  <si>
    <t>NIVEL DE ENDEUDAMIENTO</t>
  </si>
  <si>
    <t>CONSOLIDADO GENERAL:</t>
  </si>
  <si>
    <t>EL PROPONENTE CUMPLE ______ NO CUMPLE _______</t>
  </si>
  <si>
    <t xml:space="preserve">CON LA CAPACIDAD FINANCIERA </t>
  </si>
  <si>
    <t>PROPONENTE No. 1. xxxxxxxxxxx</t>
  </si>
  <si>
    <t>PROPONENTE</t>
  </si>
  <si>
    <t>NOTA EXPLICATIVA: Este formato se debe diligenciarse cuantas veces sea necesario de acuerdo al numero de oferentes.</t>
  </si>
  <si>
    <t xml:space="preserve">                                                 INSTITUTO COLOMBIANO DE BIENESTAR FAMILIAR - ICBF</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</si>
  <si>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</si>
  <si>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</si>
  <si>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</si>
  <si>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</si>
  <si>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PROPONENTE No. 2. xxxxxxxxxxx</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</si>
  <si>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</si>
  <si>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</si>
  <si>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</si>
  <si>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</si>
  <si>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</si>
  <si>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</si>
  <si>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</si>
  <si>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</si>
  <si>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</si>
  <si>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</si>
  <si>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</si>
  <si>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</si>
  <si>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</si>
  <si>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</si>
  <si>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</si>
  <si>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</si>
  <si>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</si>
  <si>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</si>
  <si>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</si>
  <si>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</si>
  <si>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</si>
  <si>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</si>
  <si>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</si>
  <si>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</si>
  <si>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</si>
  <si>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 xml:space="preserve">CARTA DE COMPROMISO DE SUSCRIBIR EL CONTRATO FORMATO 8 </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</si>
  <si>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</si>
  <si>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</si>
  <si>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</si>
  <si>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</si>
  <si>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</si>
  <si>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</si>
  <si>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COORDINADORCOORDINADOR GENERAL DEL PROYECTO POR CADA MIL CUPOS OFERTADOS O FRACIÓN INFERIOR</t>
  </si>
  <si>
    <t>PROFESIONAL DE APOYO PEDAGÓGICO  POR CADA MIL CUPOS OFERTADOS O FRACIÓN INFERIOR</t>
  </si>
  <si>
    <t xml:space="preserve">FINANCIERO  POR CADA CINCO MIL CUPOS OFERTADOS O FRACIÓN INFERIOR </t>
  </si>
  <si>
    <r>
      <t xml:space="preserve">En ______________, a los </t>
    </r>
    <r>
      <rPr>
        <b/>
        <sz val="11"/>
        <color theme="1"/>
        <rFont val="Arial Narrow"/>
        <family val="2"/>
      </rPr>
      <t xml:space="preserve">XXXXX </t>
    </r>
    <r>
      <rPr>
        <sz val="11"/>
        <color theme="1"/>
        <rFont val="Arial Narrow"/>
        <family val="2"/>
      </rPr>
      <t xml:space="preserve">de 2014, en las instalaciones del Instituto Colombiano de Bienestar Familiar –ICBF- de la Regional </t>
    </r>
    <r>
      <rPr>
        <b/>
        <sz val="11"/>
        <color theme="1"/>
        <rFont val="Arial Narrow"/>
        <family val="2"/>
      </rPr>
      <t xml:space="preserve">XXXXX </t>
    </r>
    <r>
      <rPr>
        <sz val="11"/>
        <color theme="1"/>
        <rFont val="Arial Narrow"/>
        <family val="2"/>
      </rPr>
      <t>se reunieron los integrantes del Comité Evaluador, a saber: Estudio Técnico</t>
    </r>
    <r>
      <rPr>
        <b/>
        <sz val="11"/>
        <color theme="1"/>
        <rFont val="Arial Narrow"/>
        <family val="2"/>
      </rPr>
      <t xml:space="preserve">: </t>
    </r>
    <r>
      <rPr>
        <sz val="11"/>
        <color theme="1"/>
        <rFont val="Arial Narrow"/>
        <family val="2"/>
      </rPr>
      <t>____________________________; ______________________Estudio Financiero</t>
    </r>
    <r>
      <rPr>
        <b/>
        <sz val="11"/>
        <color theme="1"/>
        <rFont val="Arial Narrow"/>
        <family val="2"/>
      </rPr>
      <t>:</t>
    </r>
    <r>
      <rPr>
        <sz val="11"/>
        <color theme="1"/>
        <rFont val="Arial Narrow"/>
        <family val="2"/>
      </rPr>
      <t xml:space="preserve"> _______________________; y Estudio Jurídico</t>
    </r>
    <r>
      <rPr>
        <b/>
        <sz val="11"/>
        <color theme="1"/>
        <rFont val="Arial Narrow"/>
        <family val="2"/>
      </rPr>
      <t>:</t>
    </r>
    <r>
      <rPr>
        <sz val="11"/>
        <color theme="1"/>
        <rFont val="Arial Narrow"/>
        <family val="2"/>
      </rPr>
      <t xml:space="preserve"> ________________con el fin de estudiar y evaluar las propuestas presentadas con ocasión de la Convocatoria Pública de aporte No. __ de 2014, cuyo objeto consiste en</t>
    </r>
    <r>
      <rPr>
        <b/>
        <sz val="11"/>
        <color theme="1"/>
        <rFont val="Arial Narrow"/>
        <family val="2"/>
      </rPr>
      <t>: XXXXXXX</t>
    </r>
  </si>
  <si>
    <t xml:space="preserve">GARANTIA DE SERIEDAD DE LA PROPUESTA </t>
  </si>
  <si>
    <t xml:space="preserve">AUTORIZACION DEL REPRESENTANTE LEGAL Y/O APODERADO PARA PRESENTAR PROPUESTA O SUSCRIBIR EL CONTRATO (DE REQUERIRSE DE ACUERDO A LOS ESTATUTOS)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</si>
  <si>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</si>
  <si>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</si>
  <si>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</si>
  <si>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</si>
  <si>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</si>
  <si>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</si>
  <si>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</si>
  <si>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</si>
  <si>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</si>
  <si>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</si>
  <si>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</si>
  <si>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</si>
  <si>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</si>
  <si>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</si>
  <si>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</si>
  <si>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EVALUACIÓN FINANCIERA PRIMERA INFANCIA </t>
  </si>
  <si>
    <t>No DEL GRUPO AL QUE SE PRESENTA</t>
  </si>
  <si>
    <t>VALOR DEL PRESUPUESTO OFICIAL</t>
  </si>
  <si>
    <t>N</t>
  </si>
  <si>
    <t>VALOR TOTAL DEL PRESUPUESTO OFICIAL DE LOS GRUPOS A LOS QUE SE PRESENTA:</t>
  </si>
  <si>
    <t>VALOR TOTAL DEL PRESUPUESTO DE LOS GRUPOS A LOS QUE SE PRESENTA EN SMMLV:</t>
  </si>
  <si>
    <t>INFORMACION A 31 DE DICIEMBRE DE 2013</t>
  </si>
  <si>
    <t>LIQUIDEZ*</t>
  </si>
  <si>
    <t>* VER NOTA 5 DEL NUMERAL 3.18</t>
  </si>
  <si>
    <t>ICBF</t>
  </si>
  <si>
    <t>X</t>
  </si>
  <si>
    <t>CDI</t>
  </si>
  <si>
    <t>FAMILIAR</t>
  </si>
  <si>
    <t>NA</t>
  </si>
  <si>
    <t>UNIVERSIDAD TECNOLOGICA DEL CHOCO</t>
  </si>
  <si>
    <t>TRABAJADORA SOCIAL</t>
  </si>
  <si>
    <t>ORGANIZACIÓN DE TRABAJADORAS SOCIALES POR UN PACIFICO EN PAZ</t>
  </si>
  <si>
    <t xml:space="preserve">ALCALDIA MUNICIPIO DE NUQUI </t>
  </si>
  <si>
    <t xml:space="preserve">ALCALDIA MUNICIPAL DE ISTMINA </t>
  </si>
  <si>
    <t>SIPI</t>
  </si>
  <si>
    <t xml:space="preserve">LITORAL DEL SAN JUAN </t>
  </si>
  <si>
    <t xml:space="preserve">YULI PATRICIA PALOMEQUE MOSQUERA </t>
  </si>
  <si>
    <t xml:space="preserve">CIENCIAS SOCIALES </t>
  </si>
  <si>
    <t>HI. SANTA ANA</t>
  </si>
  <si>
    <t>2009-2013</t>
  </si>
  <si>
    <t>AUXILIAR PEDAGOJGICA</t>
  </si>
  <si>
    <t>DANIVE MENA CORDOBA</t>
  </si>
  <si>
    <t>LIC EN EDUCACION BASICA</t>
  </si>
  <si>
    <t>GOBERNACION DEL CHOCO</t>
  </si>
  <si>
    <t>2011-2014</t>
  </si>
  <si>
    <t xml:space="preserve">DOCENTE </t>
  </si>
  <si>
    <t>SANDRA MILENA MENA CAICEDO</t>
  </si>
  <si>
    <t>ANCIANATO NICOLAS MEDRANO</t>
  </si>
  <si>
    <t>2010-2011</t>
  </si>
  <si>
    <t xml:space="preserve">TRABAJADORA SOCIAL </t>
  </si>
  <si>
    <t xml:space="preserve">DEIVIS EDILMA ASPRILLA </t>
  </si>
  <si>
    <t>SD</t>
  </si>
  <si>
    <t xml:space="preserve">SANDRA PATRICIA CUERO PRETEL </t>
  </si>
  <si>
    <t>LIC EN EDUCACION PREESCOLAR</t>
  </si>
  <si>
    <t>UN. SANTIAGO DE CALI</t>
  </si>
  <si>
    <t>COLEGIO BAUTISTA EBENEZER</t>
  </si>
  <si>
    <t>2001-2013</t>
  </si>
  <si>
    <t>DOCENTE PRESCOLAR</t>
  </si>
  <si>
    <t>PSICOSOCIAL</t>
  </si>
  <si>
    <t>YIGUIOLA ASPRILLA MURILLO</t>
  </si>
  <si>
    <t xml:space="preserve">UN. TECNOLOGICA DEL CHOCO </t>
  </si>
  <si>
    <t>ORG. TRASOPAZ</t>
  </si>
  <si>
    <t xml:space="preserve">7 AÑOS </t>
  </si>
  <si>
    <t xml:space="preserve">ANA MILENA PALOMEQUE ESCOBAR </t>
  </si>
  <si>
    <t>CRICH</t>
  </si>
  <si>
    <t>2009-2012</t>
  </si>
  <si>
    <t>YARITZA PEÑALOZA BEJARANO</t>
  </si>
  <si>
    <t>UN TECNOLOGICA DEL CHOCO</t>
  </si>
  <si>
    <t>COMFACHOCO</t>
  </si>
  <si>
    <t>2011-2012</t>
  </si>
  <si>
    <t>LESLY VALENCIA RENTERIA</t>
  </si>
  <si>
    <t>PSICOLOGA</t>
  </si>
  <si>
    <t xml:space="preserve">UN SAN BUENAVENTURA </t>
  </si>
  <si>
    <t>OR. DE ESTDOS IBEROAMERICANOS</t>
  </si>
  <si>
    <t>9/2012-02/2013</t>
  </si>
  <si>
    <t>RAQUEL MARINA PERA ECHEVERRY</t>
  </si>
  <si>
    <t>FUNDACION DOS MUNDOS</t>
  </si>
  <si>
    <t>04/2005-07/2006</t>
  </si>
  <si>
    <t>NOHRA LIDIA ALOMIA MINA</t>
  </si>
  <si>
    <t>UN DEL VALLE</t>
  </si>
  <si>
    <t>CORPORACION PARA LA DIVULGACION Y EDUCACION EN LA FE</t>
  </si>
  <si>
    <t>12/2010-12-2011</t>
  </si>
  <si>
    <t>WILMER FRANCISCO VASQUEZ MARTINEZ</t>
  </si>
  <si>
    <t xml:space="preserve">FUNDACION CAS HOGAR/
 IPROA
</t>
  </si>
  <si>
    <t>01/2012-12/2012
01/2012-07/2012</t>
  </si>
  <si>
    <t>JACKLINE ROSERO LOPEZ</t>
  </si>
  <si>
    <t>UN SANTISGO DE CALI</t>
  </si>
  <si>
    <t xml:space="preserve">ASOCIACION NACIONAL DE ESTUDIANTES  AFROCOLOMBIANOS </t>
  </si>
  <si>
    <t>03/2008-05/2013</t>
  </si>
  <si>
    <t xml:space="preserve">DIANA CAROVITH GUERRORO MOSQUERA </t>
  </si>
  <si>
    <t>UN COOPERATIVA DE COLOMBIA</t>
  </si>
  <si>
    <t>CAMPAÑA COLOMBIANA CONTRA MINAS</t>
  </si>
  <si>
    <t>2007 HASTA LA VIGENCIA</t>
  </si>
  <si>
    <t>YOLVIS SORAY6A GOMEZ PINO</t>
  </si>
  <si>
    <t>COPORACION ACCION POR EL QUINDIO</t>
  </si>
  <si>
    <t>06/2008-11/2014</t>
  </si>
  <si>
    <t>PROFESIONALES EN SALUD</t>
  </si>
  <si>
    <t>HEIDY PALACIOS PALOMQUE</t>
  </si>
  <si>
    <t>AUXILIAR DE ENFERMERIA</t>
  </si>
  <si>
    <t>SENA</t>
  </si>
  <si>
    <t>SOLEEC</t>
  </si>
  <si>
    <t>02/2009-04/2013</t>
  </si>
  <si>
    <t>YENNYRISSA HURTADO GUTIERREZ</t>
  </si>
  <si>
    <t>TECNICO  PROFESIONAL EN EFERMERIA</t>
  </si>
  <si>
    <t xml:space="preserve">POLITECNICO INTERNACIONAL </t>
  </si>
  <si>
    <t>KATTY DE JESUS BETANCUR FLREZ</t>
  </si>
  <si>
    <t>MANUELA VALOYES VALENCIA</t>
  </si>
  <si>
    <t>SOL ANEGLICA RENTERIA RENTERIA</t>
  </si>
  <si>
    <t xml:space="preserve">ESS HOSPITAL DEPARTAMENTAL SAN FRANCISCO DE ASIS </t>
  </si>
  <si>
    <t>04//1994-06/1995</t>
  </si>
  <si>
    <t xml:space="preserve">OSIAS ANTONIO SERNA </t>
  </si>
  <si>
    <t>CONTADOR PUBLICO</t>
  </si>
  <si>
    <t>UN LIBRE</t>
  </si>
  <si>
    <t>NO CUMPLE POR EL PERFIL  REQUERIDO PARA CONTRATACION.
SIN DOCUMENTOS QUE ACREDITEN LA EXPERIENCIA</t>
  </si>
  <si>
    <t>MARIA AZUCEA PEREZ GUIO</t>
  </si>
  <si>
    <t xml:space="preserve">MARI A AZUCENA PEREZ GUIO </t>
  </si>
  <si>
    <t>LA HOJA DE VIDA NO TIENE SORTES DE ESTUDIOS NI DE EXPERICIANCIAS LABORALES.</t>
  </si>
  <si>
    <t>MARYORY LUCUMI ROMERO</t>
  </si>
  <si>
    <t>CENTRO GERONTO PROFILACTICO LOS AÑOS DORADOS</t>
  </si>
  <si>
    <t>07/2012-12/2013</t>
  </si>
  <si>
    <t>FINANCIERA</t>
  </si>
  <si>
    <t xml:space="preserve">NO EXISTEN  SOPORTES DE  DIPLOMA DE PREGRADO/ TARJETA PROFESIONAL </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</si>
</sst>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quot;$&quot;\ #,##0_);[Red]\(&quot;$&quot;\ #,##0\)"/>
    <numFmt numFmtId="165" formatCode="[$$-240A]\ #,##0"/>
    <numFmt numFmtId="166" formatCode="[$$-2C0A]\ #,##0"/>
    <numFmt numFmtId="167" formatCode="[$$-240A]\ #,##0.00"/>
    <numFmt numFmtId="168" formatCode="_-* #,##0\ _€_-;\-* #,##0\ _€_-;_-* &quot;-&quot;??\ _€_-;_-@_-"/>
    <numFmt numFmtId="169" formatCode="[$$-2C0A]\ #,##0.00"/>
    <numFmt numFmtId="170" formatCode="_-* #,##0_-;\-* #,##0_-;_-* &quot;-&quot;??_-;_-@_-"/>
  </numFmts>
  <fonts count="37" x14ac:knownFonts="1">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sz val="9"/>
      <color rgb="FF000000"/>
      <name val="Arial Narrow"/>
      <family val="2"/>
    </font>
    <font>
      <b/>
      <sz val="12"/>
      <color rgb="FF000000"/>
      <name val="Arial"/>
      <family val="2"/>
    </font>
    <font>
      <sz val="12"/>
      <color rgb="FF000000"/>
      <name val="Arial"/>
      <family val="2"/>
    </font>
    <font>
      <sz val="12"/>
      <color theme="1"/>
      <name val="Arial"/>
      <family val="2"/>
    </font>
    <font>
      <sz val="10"/>
      <color theme="1"/>
      <name val="Arial"/>
      <family val="2"/>
    </font>
    <font>
      <b/>
      <sz val="10"/>
      <color theme="1"/>
      <name val="Arial"/>
      <family val="2"/>
    </font>
    <font>
      <b/>
      <u/>
      <sz val="16"/>
      <color theme="1"/>
      <name val="Calibri"/>
      <family val="2"/>
      <scheme val="minor"/>
    </font>
    <font>
      <sz val="12"/>
      <color rgb="FF7030A0"/>
      <name val="Arial"/>
      <family val="2"/>
    </font>
    <font>
      <b/>
      <sz val="12"/>
      <name val="Arial"/>
      <family val="2"/>
    </font>
    <font>
      <sz val="12"/>
      <name val="Arial"/>
      <family val="2"/>
    </font>
  </fonts>
  <fills count="11">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5" tint="0.7999816888943144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
      <left/>
      <right/>
      <top style="thin">
        <color indexed="64"/>
      </top>
      <bottom/>
      <diagonal/>
    </border>
  </borders>
  <cellStyleXfs count="7">
    <xf numFmtId="0" fontId="0" fillId="0" borderId="0"/>
    <xf numFmtId="43"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278">
    <xf numFmtId="0" fontId="0" fillId="0" borderId="0" xfId="0"/>
    <xf numFmtId="0" fontId="0" fillId="0" borderId="1" xfId="0" applyBorder="1"/>
    <xf numFmtId="0" fontId="2" fillId="0" borderId="1" xfId="0" applyFont="1" applyBorder="1" applyAlignment="1">
      <alignment horizontal="justify" vertical="center" wrapText="1"/>
    </xf>
    <xf numFmtId="0" fontId="0" fillId="0" borderId="1" xfId="0" applyBorder="1" applyAlignment="1"/>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164" fontId="0" fillId="0" borderId="0" xfId="0" applyNumberFormat="1" applyAlignment="1">
      <alignment horizontal="center" vertical="center"/>
    </xf>
    <xf numFmtId="0" fontId="1" fillId="0" borderId="0" xfId="0" applyFont="1" applyAlignment="1">
      <alignment horizontal="center" vertical="center"/>
    </xf>
    <xf numFmtId="166" fontId="0" fillId="0" borderId="0" xfId="0" applyNumberFormat="1" applyFill="1" applyBorder="1" applyAlignment="1">
      <alignment horizontal="center" vertical="center"/>
    </xf>
    <xf numFmtId="165" fontId="0" fillId="0" borderId="0" xfId="0" applyNumberFormat="1" applyBorder="1" applyAlignment="1">
      <alignment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168" fontId="13" fillId="0" borderId="1" xfId="1" applyNumberFormat="1" applyFont="1" applyFill="1" applyBorder="1" applyAlignment="1">
      <alignment horizontal="right" vertical="center" wrapText="1"/>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0" fontId="0" fillId="0" borderId="0" xfId="0" applyFill="1" applyAlignment="1">
      <alignment vertical="center"/>
    </xf>
    <xf numFmtId="167"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6" fontId="0" fillId="3" borderId="1" xfId="0" applyNumberFormat="1" applyFill="1" applyBorder="1" applyAlignment="1">
      <alignment horizontal="right" vertical="center"/>
    </xf>
    <xf numFmtId="0" fontId="0" fillId="3" borderId="1" xfId="0" applyFill="1" applyBorder="1" applyAlignment="1">
      <alignment vertical="center"/>
    </xf>
    <xf numFmtId="0" fontId="0" fillId="0" borderId="0" xfId="0" applyFill="1" applyBorder="1" applyAlignment="1">
      <alignment vertical="center" wrapText="1"/>
    </xf>
    <xf numFmtId="167"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7"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166" fontId="0" fillId="4" borderId="1" xfId="0" applyNumberFormat="1" applyFill="1" applyBorder="1" applyAlignment="1" applyProtection="1">
      <alignment vertical="center"/>
      <protection locked="0"/>
    </xf>
    <xf numFmtId="3" fontId="11" fillId="4" borderId="1" xfId="0" applyNumberFormat="1" applyFont="1" applyFill="1" applyBorder="1" applyAlignment="1">
      <alignment horizontal="right"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left" vertical="center" wrapText="1"/>
      <protection locked="0"/>
    </xf>
    <xf numFmtId="49" fontId="18" fillId="0" borderId="1" xfId="0" applyNumberFormat="1" applyFont="1" applyFill="1" applyBorder="1" applyAlignment="1" applyProtection="1">
      <alignment horizontal="center" vertical="center" wrapText="1"/>
      <protection locked="0"/>
    </xf>
    <xf numFmtId="0" fontId="9" fillId="2" borderId="1" xfId="0" applyFont="1" applyFill="1" applyBorder="1" applyAlignment="1">
      <alignment horizontal="center" vertical="center" wrapText="1"/>
    </xf>
    <xf numFmtId="0" fontId="0" fillId="2" borderId="1" xfId="0" applyFill="1" applyBorder="1" applyAlignment="1">
      <alignment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0" fontId="1" fillId="0" borderId="1" xfId="0" applyFont="1" applyFill="1" applyBorder="1" applyAlignment="1">
      <alignment horizontal="center" vertical="center"/>
    </xf>
    <xf numFmtId="169" fontId="1" fillId="0" borderId="1" xfId="0" applyNumberFormat="1" applyFont="1" applyFill="1" applyBorder="1" applyAlignment="1">
      <alignment horizontal="center" vertical="center"/>
    </xf>
    <xf numFmtId="0" fontId="0" fillId="0" borderId="1" xfId="0" applyBorder="1" applyAlignment="1">
      <alignment vertical="center"/>
    </xf>
    <xf numFmtId="0" fontId="19" fillId="0" borderId="0" xfId="0" applyFont="1" applyBorder="1" applyAlignment="1">
      <alignment horizontal="center" vertical="center"/>
    </xf>
    <xf numFmtId="0" fontId="1" fillId="0" borderId="0" xfId="0" applyFont="1" applyAlignment="1">
      <alignment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xf>
    <xf numFmtId="0" fontId="25" fillId="5" borderId="18" xfId="0" applyFont="1" applyFill="1" applyBorder="1" applyAlignment="1">
      <alignment horizontal="center" vertical="center" wrapText="1"/>
    </xf>
    <xf numFmtId="0" fontId="25" fillId="0" borderId="18" xfId="0" applyFont="1" applyBorder="1" applyAlignment="1">
      <alignment horizontal="center" vertical="center" wrapText="1"/>
    </xf>
    <xf numFmtId="0" fontId="25" fillId="6" borderId="1" xfId="0" applyFont="1" applyFill="1" applyBorder="1" applyAlignment="1">
      <alignment horizontal="center" vertical="center" wrapText="1"/>
    </xf>
    <xf numFmtId="0" fontId="25" fillId="6" borderId="5" xfId="0" applyFont="1" applyFill="1" applyBorder="1" applyAlignment="1">
      <alignment horizontal="center" vertical="center" wrapText="1"/>
    </xf>
    <xf numFmtId="0" fontId="26" fillId="7" borderId="19" xfId="0" applyFont="1" applyFill="1" applyBorder="1" applyAlignment="1">
      <alignment horizontal="center" vertical="center" wrapText="1"/>
    </xf>
    <xf numFmtId="0" fontId="26" fillId="7" borderId="22" xfId="0" applyFont="1" applyFill="1" applyBorder="1" applyAlignment="1">
      <alignment horizontal="center" vertical="center" wrapText="1"/>
    </xf>
    <xf numFmtId="0" fontId="26" fillId="0" borderId="22" xfId="0" applyFont="1" applyBorder="1" applyAlignment="1">
      <alignment horizontal="center" vertical="center" wrapText="1"/>
    </xf>
    <xf numFmtId="0" fontId="26" fillId="7" borderId="22" xfId="0" applyFont="1" applyFill="1" applyBorder="1" applyAlignment="1">
      <alignment horizontal="justify" vertical="center" wrapText="1"/>
    </xf>
    <xf numFmtId="0" fontId="25" fillId="0" borderId="0" xfId="0" applyFont="1" applyBorder="1" applyAlignment="1">
      <alignment horizontal="center" vertical="center" wrapText="1"/>
    </xf>
    <xf numFmtId="0" fontId="31" fillId="0" borderId="0" xfId="0" applyFont="1" applyAlignment="1">
      <alignment horizontal="justify" vertical="center"/>
    </xf>
    <xf numFmtId="0" fontId="25" fillId="6" borderId="1" xfId="0" applyFont="1" applyFill="1" applyBorder="1" applyAlignment="1">
      <alignment horizontal="center" vertical="center" wrapText="1"/>
    </xf>
    <xf numFmtId="0" fontId="9" fillId="2" borderId="0" xfId="0" applyFont="1" applyFill="1" applyBorder="1" applyAlignment="1">
      <alignment horizontal="center" vertical="center" wrapText="1"/>
    </xf>
    <xf numFmtId="166"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6"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7" fillId="7" borderId="0" xfId="0" applyFont="1" applyFill="1" applyAlignment="1">
      <alignment vertical="center"/>
    </xf>
    <xf numFmtId="0" fontId="28" fillId="7" borderId="27" xfId="0" applyFont="1" applyFill="1" applyBorder="1" applyAlignment="1">
      <alignment vertical="center"/>
    </xf>
    <xf numFmtId="0" fontId="28" fillId="7" borderId="28" xfId="0" applyFont="1" applyFill="1" applyBorder="1" applyAlignment="1">
      <alignment horizontal="center" vertical="center" wrapText="1"/>
    </xf>
    <xf numFmtId="0" fontId="29" fillId="0" borderId="29" xfId="0" applyFont="1" applyBorder="1" applyAlignment="1">
      <alignment vertical="center" wrapText="1"/>
    </xf>
    <xf numFmtId="0" fontId="29" fillId="0" borderId="28" xfId="0" applyFont="1" applyBorder="1" applyAlignment="1">
      <alignment vertical="center"/>
    </xf>
    <xf numFmtId="0" fontId="28" fillId="7" borderId="29" xfId="0" applyFont="1" applyFill="1" applyBorder="1" applyAlignment="1">
      <alignment vertical="center"/>
    </xf>
    <xf numFmtId="0" fontId="29" fillId="7" borderId="28" xfId="0" applyFont="1" applyFill="1" applyBorder="1" applyAlignment="1">
      <alignment vertical="center"/>
    </xf>
    <xf numFmtId="0" fontId="29" fillId="7" borderId="0" xfId="0" applyFont="1" applyFill="1" applyAlignment="1">
      <alignment vertical="center"/>
    </xf>
    <xf numFmtId="0" fontId="29" fillId="7" borderId="29" xfId="0" applyFont="1" applyFill="1" applyBorder="1" applyAlignment="1">
      <alignment vertical="center"/>
    </xf>
    <xf numFmtId="0" fontId="28" fillId="7" borderId="30" xfId="0" applyFont="1" applyFill="1" applyBorder="1" applyAlignment="1">
      <alignment vertical="center"/>
    </xf>
    <xf numFmtId="0" fontId="28" fillId="7" borderId="33" xfId="0" applyFont="1" applyFill="1" applyBorder="1" applyAlignment="1">
      <alignment vertical="center"/>
    </xf>
    <xf numFmtId="0" fontId="28" fillId="7" borderId="0" xfId="0" applyFont="1" applyFill="1" applyAlignment="1">
      <alignment horizontal="center" vertical="center"/>
    </xf>
    <xf numFmtId="0" fontId="28" fillId="7" borderId="29" xfId="0" applyFont="1" applyFill="1" applyBorder="1" applyAlignment="1">
      <alignment horizontal="center" vertical="center"/>
    </xf>
    <xf numFmtId="0" fontId="29" fillId="7" borderId="25" xfId="0" applyFont="1" applyFill="1" applyBorder="1" applyAlignment="1">
      <alignment vertical="center"/>
    </xf>
    <xf numFmtId="0" fontId="29" fillId="8" borderId="26" xfId="0" applyFont="1" applyFill="1" applyBorder="1" applyAlignment="1">
      <alignment vertical="center"/>
    </xf>
    <xf numFmtId="0" fontId="29" fillId="7" borderId="27" xfId="0" applyFont="1" applyFill="1" applyBorder="1" applyAlignment="1">
      <alignment vertical="center"/>
    </xf>
    <xf numFmtId="0" fontId="29" fillId="8" borderId="0" xfId="0" applyFont="1" applyFill="1" applyAlignment="1">
      <alignment vertical="center"/>
    </xf>
    <xf numFmtId="0" fontId="29" fillId="7" borderId="33" xfId="0" applyFont="1" applyFill="1" applyBorder="1" applyAlignment="1">
      <alignment vertical="center"/>
    </xf>
    <xf numFmtId="0" fontId="29" fillId="8" borderId="35" xfId="0" applyFont="1" applyFill="1" applyBorder="1" applyAlignment="1">
      <alignment vertical="center"/>
    </xf>
    <xf numFmtId="0" fontId="29" fillId="7" borderId="36" xfId="0" applyFont="1" applyFill="1" applyBorder="1" applyAlignment="1">
      <alignment vertical="center"/>
    </xf>
    <xf numFmtId="0" fontId="28" fillId="7" borderId="28" xfId="0" applyFont="1" applyFill="1" applyBorder="1" applyAlignment="1">
      <alignment vertical="center"/>
    </xf>
    <xf numFmtId="0" fontId="29" fillId="8" borderId="0" xfId="0" applyFont="1" applyFill="1" applyAlignment="1">
      <alignment horizontal="center" vertical="center"/>
    </xf>
    <xf numFmtId="0" fontId="29" fillId="8" borderId="35" xfId="0" applyFont="1" applyFill="1" applyBorder="1" applyAlignment="1">
      <alignment horizontal="center" vertical="center"/>
    </xf>
    <xf numFmtId="0" fontId="28" fillId="7" borderId="36" xfId="0" applyFont="1" applyFill="1" applyBorder="1" applyAlignment="1">
      <alignment horizontal="center" vertical="center"/>
    </xf>
    <xf numFmtId="0" fontId="28" fillId="7" borderId="0" xfId="0" applyFont="1" applyFill="1" applyAlignment="1">
      <alignment horizontal="right" vertical="center"/>
    </xf>
    <xf numFmtId="0" fontId="28" fillId="7" borderId="0" xfId="0" applyFont="1" applyFill="1" applyAlignment="1">
      <alignment vertical="center"/>
    </xf>
    <xf numFmtId="0" fontId="29" fillId="0" borderId="29" xfId="0" applyFont="1" applyBorder="1" applyAlignment="1">
      <alignment vertical="center"/>
    </xf>
    <xf numFmtId="0" fontId="29" fillId="7" borderId="35" xfId="0" applyFont="1" applyFill="1" applyBorder="1" applyAlignment="1">
      <alignment vertical="center" wrapText="1"/>
    </xf>
    <xf numFmtId="0" fontId="30" fillId="0" borderId="0" xfId="0" applyFont="1"/>
    <xf numFmtId="0" fontId="34" fillId="0" borderId="0" xfId="0" applyFont="1"/>
    <xf numFmtId="2" fontId="18" fillId="0" borderId="1" xfId="0" applyNumberFormat="1" applyFont="1" applyFill="1" applyBorder="1" applyAlignment="1" applyProtection="1">
      <alignment horizontal="center" vertical="center" wrapText="1"/>
      <protection locked="0"/>
    </xf>
    <xf numFmtId="9" fontId="13" fillId="0" borderId="1" xfId="4"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35" fillId="7" borderId="33" xfId="0" applyFont="1" applyFill="1" applyBorder="1" applyAlignment="1">
      <alignment vertical="center"/>
    </xf>
    <xf numFmtId="0" fontId="35" fillId="7" borderId="33" xfId="0" applyFont="1" applyFill="1" applyBorder="1" applyAlignment="1">
      <alignment horizontal="center" vertical="center"/>
    </xf>
    <xf numFmtId="0" fontId="35" fillId="7" borderId="33" xfId="0" applyFont="1" applyFill="1" applyBorder="1" applyAlignment="1">
      <alignment vertical="center" wrapText="1"/>
    </xf>
    <xf numFmtId="166" fontId="0" fillId="3" borderId="0" xfId="0" applyNumberFormat="1" applyFill="1" applyBorder="1" applyAlignment="1">
      <alignment horizontal="right" vertical="center" wrapText="1"/>
    </xf>
    <xf numFmtId="170" fontId="0" fillId="3" borderId="1" xfId="1" applyNumberFormat="1" applyFont="1" applyFill="1" applyBorder="1" applyAlignment="1">
      <alignment vertical="center"/>
    </xf>
    <xf numFmtId="166" fontId="0" fillId="0" borderId="0" xfId="0" applyNumberFormat="1" applyFill="1" applyBorder="1" applyAlignment="1">
      <alignment vertical="center" wrapText="1"/>
    </xf>
    <xf numFmtId="166" fontId="0" fillId="3" borderId="1" xfId="0" applyNumberFormat="1" applyFill="1" applyBorder="1" applyAlignment="1">
      <alignment vertical="center"/>
    </xf>
    <xf numFmtId="3" fontId="0" fillId="3" borderId="1" xfId="0" applyNumberFormat="1" applyFill="1" applyBorder="1" applyAlignment="1">
      <alignment horizontal="right" vertical="center"/>
    </xf>
    <xf numFmtId="0" fontId="0" fillId="0" borderId="0" xfId="0" applyBorder="1" applyAlignment="1"/>
    <xf numFmtId="0" fontId="0" fillId="0" borderId="0" xfId="0" applyFill="1" applyBorder="1" applyAlignment="1">
      <alignment horizontal="center"/>
    </xf>
    <xf numFmtId="0" fontId="0" fillId="0" borderId="0" xfId="0" applyFill="1" applyBorder="1" applyAlignment="1"/>
    <xf numFmtId="0" fontId="0" fillId="0" borderId="0" xfId="0" applyBorder="1" applyAlignment="1">
      <alignment horizontal="center" vertical="center"/>
    </xf>
    <xf numFmtId="0" fontId="2" fillId="0" borderId="1" xfId="0" applyFont="1" applyBorder="1"/>
    <xf numFmtId="14" fontId="0" fillId="0" borderId="1" xfId="0" applyNumberFormat="1" applyFill="1" applyBorder="1" applyAlignment="1">
      <alignment wrapText="1"/>
    </xf>
    <xf numFmtId="0" fontId="0" fillId="0" borderId="0" xfId="0" applyBorder="1" applyAlignment="1">
      <alignment wrapText="1"/>
    </xf>
    <xf numFmtId="0" fontId="0" fillId="0" borderId="0" xfId="0" applyFill="1" applyBorder="1"/>
    <xf numFmtId="14" fontId="0" fillId="0" borderId="1" xfId="0" applyNumberFormat="1" applyBorder="1" applyAlignment="1"/>
    <xf numFmtId="14" fontId="0" fillId="0" borderId="1" xfId="0" applyNumberFormat="1" applyFill="1" applyBorder="1" applyAlignment="1"/>
    <xf numFmtId="14" fontId="0" fillId="0" borderId="0" xfId="0" applyNumberFormat="1" applyFill="1" applyBorder="1" applyAlignment="1"/>
    <xf numFmtId="0" fontId="2" fillId="0" borderId="12" xfId="0" applyFont="1" applyFill="1" applyBorder="1"/>
    <xf numFmtId="0" fontId="0" fillId="0" borderId="12" xfId="0" applyFill="1" applyBorder="1" applyAlignment="1"/>
    <xf numFmtId="14" fontId="0" fillId="0" borderId="0" xfId="0" applyNumberFormat="1" applyBorder="1" applyAlignment="1"/>
    <xf numFmtId="0" fontId="0" fillId="0" borderId="1" xfId="0" applyBorder="1" applyAlignment="1">
      <alignment wrapText="1"/>
    </xf>
    <xf numFmtId="0" fontId="0" fillId="0" borderId="1" xfId="0" applyBorder="1" applyAlignment="1">
      <alignment horizontal="center" vertical="center"/>
    </xf>
    <xf numFmtId="17" fontId="0" fillId="0" borderId="1" xfId="0" applyNumberFormat="1" applyBorder="1" applyAlignment="1">
      <alignment horizontal="center"/>
    </xf>
    <xf numFmtId="14" fontId="0" fillId="0" borderId="1" xfId="0" applyNumberFormat="1" applyBorder="1" applyAlignment="1">
      <alignment horizontal="center"/>
    </xf>
    <xf numFmtId="17" fontId="0" fillId="0" borderId="0" xfId="0" applyNumberFormat="1" applyBorder="1" applyAlignment="1">
      <alignment horizontal="center"/>
    </xf>
    <xf numFmtId="0" fontId="2" fillId="0" borderId="1" xfId="0" applyFont="1" applyBorder="1" applyAlignment="1">
      <alignment wrapText="1"/>
    </xf>
    <xf numFmtId="16" fontId="0" fillId="0" borderId="0" xfId="0" applyNumberFormat="1" applyBorder="1" applyAlignment="1">
      <alignment horizontal="center"/>
    </xf>
    <xf numFmtId="0" fontId="0" fillId="0" borderId="0" xfId="0" applyFill="1" applyBorder="1" applyAlignment="1">
      <alignment wrapText="1"/>
    </xf>
    <xf numFmtId="0" fontId="2" fillId="0" borderId="12" xfId="0" applyFont="1" applyFill="1" applyBorder="1" applyAlignment="1">
      <alignment wrapText="1"/>
    </xf>
    <xf numFmtId="0" fontId="2" fillId="0" borderId="12" xfId="0" applyFont="1" applyFill="1" applyBorder="1" applyAlignment="1"/>
    <xf numFmtId="0" fontId="0" fillId="0" borderId="12" xfId="0" applyFill="1" applyBorder="1" applyAlignment="1">
      <alignment wrapText="1"/>
    </xf>
    <xf numFmtId="0" fontId="2" fillId="0" borderId="0" xfId="0" applyFont="1" applyFill="1" applyBorder="1" applyAlignment="1">
      <alignment wrapText="1"/>
    </xf>
    <xf numFmtId="0" fontId="2" fillId="0" borderId="0" xfId="0" applyFont="1" applyFill="1" applyBorder="1" applyAlignment="1"/>
    <xf numFmtId="0" fontId="26" fillId="7" borderId="22" xfId="0" applyFont="1" applyFill="1" applyBorder="1" applyAlignment="1">
      <alignment horizontal="left" vertical="justify" wrapText="1"/>
    </xf>
    <xf numFmtId="0" fontId="26" fillId="7" borderId="23" xfId="0" applyFont="1" applyFill="1" applyBorder="1" applyAlignment="1">
      <alignment horizontal="left" vertical="justify" wrapText="1"/>
    </xf>
    <xf numFmtId="0" fontId="26" fillId="7" borderId="24" xfId="0" applyFont="1" applyFill="1" applyBorder="1" applyAlignment="1">
      <alignment horizontal="left" vertical="justify" wrapText="1"/>
    </xf>
    <xf numFmtId="0" fontId="0" fillId="0" borderId="1" xfId="0" applyBorder="1" applyAlignment="1">
      <alignment horizontal="center"/>
    </xf>
    <xf numFmtId="0" fontId="0" fillId="0" borderId="5" xfId="0" applyBorder="1" applyAlignment="1">
      <alignment horizontal="center"/>
    </xf>
    <xf numFmtId="0" fontId="0" fillId="0" borderId="40" xfId="0" applyBorder="1" applyAlignment="1">
      <alignment horizontal="center"/>
    </xf>
    <xf numFmtId="0" fontId="0" fillId="0" borderId="14" xfId="0" applyBorder="1" applyAlignment="1">
      <alignment horizontal="center"/>
    </xf>
    <xf numFmtId="0" fontId="26" fillId="7" borderId="22" xfId="0" applyFont="1" applyFill="1" applyBorder="1" applyAlignment="1">
      <alignment horizontal="center" vertical="justify" wrapText="1"/>
    </xf>
    <xf numFmtId="0" fontId="26" fillId="7" borderId="23" xfId="0" applyFont="1" applyFill="1" applyBorder="1" applyAlignment="1">
      <alignment horizontal="center" vertical="justify" wrapText="1"/>
    </xf>
    <xf numFmtId="0" fontId="26" fillId="7" borderId="24" xfId="0" applyFont="1" applyFill="1" applyBorder="1" applyAlignment="1">
      <alignment horizontal="center" vertical="justify" wrapText="1"/>
    </xf>
    <xf numFmtId="0" fontId="26" fillId="0" borderId="22" xfId="0" applyFont="1" applyBorder="1" applyAlignment="1">
      <alignment horizontal="left" vertical="justify" wrapText="1"/>
    </xf>
    <xf numFmtId="0" fontId="26" fillId="0" borderId="23" xfId="0" applyFont="1" applyBorder="1" applyAlignment="1">
      <alignment horizontal="left" vertical="justify" wrapText="1"/>
    </xf>
    <xf numFmtId="0" fontId="26" fillId="0" borderId="24" xfId="0" applyFont="1" applyBorder="1" applyAlignment="1">
      <alignment horizontal="left" vertical="justify" wrapText="1"/>
    </xf>
    <xf numFmtId="0" fontId="32" fillId="0" borderId="0" xfId="0" applyFont="1" applyAlignment="1">
      <alignment horizontal="center" vertical="center"/>
    </xf>
    <xf numFmtId="0" fontId="25" fillId="6" borderId="1" xfId="0" applyFont="1" applyFill="1" applyBorder="1" applyAlignment="1">
      <alignment horizontal="center" vertical="center" wrapText="1"/>
    </xf>
    <xf numFmtId="0" fontId="26" fillId="7" borderId="19" xfId="0" applyFont="1" applyFill="1" applyBorder="1" applyAlignment="1">
      <alignment horizontal="left" vertical="justify" wrapText="1"/>
    </xf>
    <xf numFmtId="0" fontId="26" fillId="7" borderId="20" xfId="0" applyFont="1" applyFill="1" applyBorder="1" applyAlignment="1">
      <alignment horizontal="left" vertical="justify" wrapText="1"/>
    </xf>
    <xf numFmtId="0" fontId="26" fillId="7" borderId="21" xfId="0" applyFont="1" applyFill="1" applyBorder="1" applyAlignment="1">
      <alignment horizontal="left" vertical="justify" wrapText="1"/>
    </xf>
    <xf numFmtId="0" fontId="33" fillId="10" borderId="0" xfId="0" applyFont="1" applyFill="1" applyAlignment="1">
      <alignment horizontal="center"/>
    </xf>
    <xf numFmtId="0" fontId="25" fillId="0" borderId="1" xfId="0" applyFont="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wrapText="1"/>
    </xf>
    <xf numFmtId="0" fontId="25" fillId="5" borderId="1" xfId="0" applyFont="1" applyFill="1" applyBorder="1" applyAlignment="1">
      <alignment horizontal="center" vertical="center" wrapText="1"/>
    </xf>
    <xf numFmtId="0" fontId="0" fillId="0" borderId="1" xfId="0" applyBorder="1" applyAlignment="1">
      <alignment wrapText="1"/>
    </xf>
    <xf numFmtId="0" fontId="0" fillId="0" borderId="5" xfId="0" applyBorder="1" applyAlignment="1">
      <alignment horizontal="center" vertical="center" wrapText="1"/>
    </xf>
    <xf numFmtId="0" fontId="0" fillId="0" borderId="14" xfId="0" applyBorder="1" applyAlignment="1">
      <alignment horizontal="center" vertical="center" wrapText="1"/>
    </xf>
    <xf numFmtId="0" fontId="0" fillId="0" borderId="0" xfId="0" applyBorder="1" applyAlignment="1">
      <alignment horizontal="center" vertical="center" wrapText="1"/>
    </xf>
    <xf numFmtId="0" fontId="0" fillId="0" borderId="5" xfId="0" applyBorder="1" applyAlignment="1">
      <alignment horizontal="center" vertical="center"/>
    </xf>
    <xf numFmtId="0" fontId="0" fillId="0" borderId="14" xfId="0" applyBorder="1" applyAlignment="1">
      <alignment horizontal="center" vertical="center"/>
    </xf>
    <xf numFmtId="0" fontId="1" fillId="2" borderId="5"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41" xfId="0" applyBorder="1" applyAlignment="1">
      <alignment horizontal="center" vertical="center"/>
    </xf>
    <xf numFmtId="0" fontId="19" fillId="0" borderId="15" xfId="0" applyFont="1" applyBorder="1" applyAlignment="1">
      <alignment horizontal="center" vertical="center" wrapText="1"/>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0" fontId="0" fillId="3" borderId="6" xfId="0" applyFont="1" applyFill="1" applyBorder="1" applyAlignment="1">
      <alignment horizontal="left" vertical="center"/>
    </xf>
    <xf numFmtId="0" fontId="0" fillId="3" borderId="7" xfId="0" applyFont="1" applyFill="1" applyBorder="1" applyAlignment="1">
      <alignment horizontal="left" vertical="center"/>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0" fontId="7" fillId="2" borderId="6" xfId="0" applyFont="1" applyFill="1" applyBorder="1" applyAlignment="1">
      <alignment horizontal="center" vertical="center"/>
    </xf>
    <xf numFmtId="0" fontId="17" fillId="0" borderId="0" xfId="0" applyFont="1" applyFill="1" applyAlignment="1">
      <alignment horizontal="left" vertical="center" wrapText="1"/>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44" fontId="36" fillId="7" borderId="32" xfId="3" applyFont="1" applyFill="1" applyBorder="1" applyAlignment="1">
      <alignment horizontal="center" vertical="center" wrapText="1"/>
    </xf>
    <xf numFmtId="44" fontId="36" fillId="7" borderId="31" xfId="3" applyFont="1" applyFill="1" applyBorder="1" applyAlignment="1">
      <alignment horizontal="center" vertical="center" wrapText="1"/>
    </xf>
    <xf numFmtId="0" fontId="28" fillId="9" borderId="30" xfId="0" applyFont="1" applyFill="1" applyBorder="1" applyAlignment="1">
      <alignment horizontal="center" vertical="center"/>
    </xf>
    <xf numFmtId="0" fontId="28" fillId="9" borderId="32" xfId="0" applyFont="1" applyFill="1" applyBorder="1" applyAlignment="1">
      <alignment horizontal="center" vertical="center"/>
    </xf>
    <xf numFmtId="0" fontId="28" fillId="9" borderId="31" xfId="0" applyFont="1" applyFill="1" applyBorder="1" applyAlignment="1">
      <alignment horizontal="center" vertical="center"/>
    </xf>
    <xf numFmtId="0" fontId="35" fillId="7" borderId="32" xfId="0" applyFont="1" applyFill="1" applyBorder="1" applyAlignment="1">
      <alignment horizontal="center" vertical="center" wrapText="1"/>
    </xf>
    <xf numFmtId="0" fontId="35" fillId="7" borderId="31" xfId="0" applyFont="1" applyFill="1" applyBorder="1" applyAlignment="1">
      <alignment horizontal="center" vertical="center" wrapText="1"/>
    </xf>
    <xf numFmtId="0" fontId="28" fillId="7" borderId="25" xfId="0" applyFont="1" applyFill="1" applyBorder="1" applyAlignment="1">
      <alignment horizontal="center" vertical="center" wrapText="1"/>
    </xf>
    <xf numFmtId="0" fontId="28" fillId="7" borderId="26" xfId="0" applyFont="1" applyFill="1" applyBorder="1" applyAlignment="1">
      <alignment horizontal="center" vertical="center" wrapText="1"/>
    </xf>
    <xf numFmtId="0" fontId="28" fillId="7" borderId="0" xfId="0" applyFont="1" applyFill="1" applyAlignment="1">
      <alignment horizontal="center" vertical="center" wrapText="1"/>
    </xf>
    <xf numFmtId="0" fontId="29" fillId="7" borderId="32" xfId="0" applyFont="1" applyFill="1" applyBorder="1" applyAlignment="1">
      <alignment horizontal="center" vertical="center" wrapText="1"/>
    </xf>
    <xf numFmtId="0" fontId="29" fillId="7" borderId="31" xfId="0" applyFont="1" applyFill="1" applyBorder="1" applyAlignment="1">
      <alignment horizontal="center" vertical="center" wrapText="1"/>
    </xf>
    <xf numFmtId="0" fontId="36" fillId="7" borderId="32" xfId="0" applyFont="1" applyFill="1" applyBorder="1" applyAlignment="1">
      <alignment horizontal="center" vertical="center" wrapText="1"/>
    </xf>
    <xf numFmtId="0" fontId="36" fillId="7" borderId="31" xfId="0" applyFont="1" applyFill="1" applyBorder="1" applyAlignment="1">
      <alignment horizontal="center" vertical="center" wrapText="1"/>
    </xf>
    <xf numFmtId="0" fontId="0" fillId="0" borderId="28" xfId="0" applyBorder="1"/>
    <xf numFmtId="0" fontId="28" fillId="7" borderId="35" xfId="0" applyFont="1" applyFill="1" applyBorder="1" applyAlignment="1">
      <alignment vertical="center" wrapText="1"/>
    </xf>
    <xf numFmtId="0" fontId="28" fillId="7" borderId="34" xfId="0" applyFont="1" applyFill="1" applyBorder="1" applyAlignment="1">
      <alignment vertical="center" wrapText="1"/>
    </xf>
    <xf numFmtId="0" fontId="29" fillId="7" borderId="38" xfId="0" applyFont="1" applyFill="1" applyBorder="1" applyAlignment="1">
      <alignment vertical="center"/>
    </xf>
    <xf numFmtId="0" fontId="28" fillId="7" borderId="25" xfId="0" applyFont="1" applyFill="1" applyBorder="1" applyAlignment="1">
      <alignment vertical="center"/>
    </xf>
    <xf numFmtId="0" fontId="28" fillId="7" borderId="33" xfId="0" applyFont="1" applyFill="1" applyBorder="1" applyAlignment="1">
      <alignment vertical="center"/>
    </xf>
    <xf numFmtId="0" fontId="28" fillId="7" borderId="26" xfId="0" applyFont="1" applyFill="1" applyBorder="1" applyAlignment="1">
      <alignment vertical="center" wrapText="1"/>
    </xf>
    <xf numFmtId="0" fontId="28" fillId="7" borderId="37" xfId="0" applyFont="1" applyFill="1" applyBorder="1" applyAlignment="1">
      <alignment vertical="center" wrapText="1"/>
    </xf>
    <xf numFmtId="0" fontId="29" fillId="7" borderId="39" xfId="0" applyFont="1" applyFill="1" applyBorder="1" applyAlignment="1">
      <alignment vertical="center"/>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8"/>
  <sheetViews>
    <sheetView workbookViewId="0">
      <selection activeCell="A46" sqref="A46:D46"/>
    </sheetView>
  </sheetViews>
  <sheetFormatPr baseColWidth="10" defaultRowHeight="15" x14ac:dyDescent="0.25"/>
  <cols>
    <col min="2" max="2" width="13.85546875" customWidth="1"/>
    <col min="3" max="3" width="13.7109375" customWidth="1"/>
    <col min="4" max="4" width="15.5703125" customWidth="1"/>
    <col min="6" max="6" width="9.85546875" customWidth="1"/>
    <col min="7" max="7" width="9.42578125" customWidth="1"/>
  </cols>
  <sheetData>
    <row r="2" spans="1:12" ht="39.75" customHeight="1" x14ac:dyDescent="0.35">
      <c r="A2" s="211" t="s">
        <v>90</v>
      </c>
      <c r="B2" s="211"/>
      <c r="C2" s="211"/>
      <c r="D2" s="211"/>
      <c r="E2" s="211"/>
      <c r="F2" s="211"/>
      <c r="G2" s="211"/>
      <c r="H2" s="211"/>
      <c r="I2" s="211"/>
      <c r="J2" s="211"/>
      <c r="K2" s="211"/>
      <c r="L2" s="211"/>
    </row>
    <row r="4" spans="1:12" ht="16.5" x14ac:dyDescent="0.25">
      <c r="A4" s="213" t="s">
        <v>61</v>
      </c>
      <c r="B4" s="213"/>
      <c r="C4" s="213"/>
      <c r="D4" s="213"/>
      <c r="E4" s="213"/>
      <c r="F4" s="213"/>
      <c r="G4" s="213"/>
      <c r="H4" s="213"/>
      <c r="I4" s="213"/>
      <c r="J4" s="213"/>
      <c r="K4" s="213"/>
      <c r="L4" s="213"/>
    </row>
    <row r="5" spans="1:12" ht="16.5" x14ac:dyDescent="0.25">
      <c r="A5" s="77"/>
    </row>
    <row r="6" spans="1:12" ht="16.5" x14ac:dyDescent="0.25">
      <c r="A6" s="213" t="s">
        <v>62</v>
      </c>
      <c r="B6" s="213"/>
      <c r="C6" s="213"/>
      <c r="D6" s="213"/>
      <c r="E6" s="213"/>
      <c r="F6" s="213"/>
      <c r="G6" s="213"/>
      <c r="H6" s="213"/>
      <c r="I6" s="213"/>
      <c r="J6" s="213"/>
      <c r="K6" s="213"/>
      <c r="L6" s="213"/>
    </row>
    <row r="7" spans="1:12" ht="16.5" x14ac:dyDescent="0.25">
      <c r="A7" s="78"/>
    </row>
    <row r="8" spans="1:12" ht="109.5" customHeight="1" x14ac:dyDescent="0.25">
      <c r="A8" s="214" t="s">
        <v>132</v>
      </c>
      <c r="B8" s="214"/>
      <c r="C8" s="214"/>
      <c r="D8" s="214"/>
      <c r="E8" s="214"/>
      <c r="F8" s="214"/>
      <c r="G8" s="214"/>
      <c r="H8" s="214"/>
      <c r="I8" s="214"/>
      <c r="J8" s="214"/>
      <c r="K8" s="214"/>
      <c r="L8" s="214"/>
    </row>
    <row r="9" spans="1:12" ht="45.75" customHeight="1" x14ac:dyDescent="0.25">
      <c r="A9" s="214"/>
      <c r="B9" s="214"/>
      <c r="C9" s="214"/>
      <c r="D9" s="214"/>
      <c r="E9" s="214"/>
      <c r="F9" s="214"/>
      <c r="G9" s="214"/>
      <c r="H9" s="214"/>
      <c r="I9" s="214"/>
      <c r="J9" s="214"/>
      <c r="K9" s="214"/>
      <c r="L9" s="214"/>
    </row>
    <row r="10" spans="1:12" ht="28.5" customHeight="1" x14ac:dyDescent="0.25">
      <c r="A10" s="214" t="s">
        <v>93</v>
      </c>
      <c r="B10" s="214"/>
      <c r="C10" s="214"/>
      <c r="D10" s="214"/>
      <c r="E10" s="214"/>
      <c r="F10" s="214"/>
      <c r="G10" s="214"/>
      <c r="H10" s="214"/>
      <c r="I10" s="214"/>
      <c r="J10" s="214"/>
      <c r="K10" s="214"/>
      <c r="L10" s="214"/>
    </row>
    <row r="11" spans="1:12" ht="28.5" customHeight="1" x14ac:dyDescent="0.25">
      <c r="A11" s="214"/>
      <c r="B11" s="214"/>
      <c r="C11" s="214"/>
      <c r="D11" s="214"/>
      <c r="E11" s="214"/>
      <c r="F11" s="214"/>
      <c r="G11" s="214"/>
      <c r="H11" s="214"/>
      <c r="I11" s="214"/>
      <c r="J11" s="214"/>
      <c r="K11" s="214"/>
      <c r="L11" s="214"/>
    </row>
    <row r="12" spans="1:12" ht="15.75" thickBot="1" x14ac:dyDescent="0.3"/>
    <row r="13" spans="1:12" ht="15.75" thickBot="1" x14ac:dyDescent="0.3">
      <c r="A13" s="79" t="s">
        <v>63</v>
      </c>
      <c r="B13" s="215" t="s">
        <v>89</v>
      </c>
      <c r="C13" s="216"/>
      <c r="D13" s="216"/>
      <c r="E13" s="216"/>
      <c r="F13" s="216"/>
      <c r="G13" s="216"/>
      <c r="H13" s="216"/>
      <c r="I13" s="216"/>
      <c r="J13" s="216"/>
      <c r="K13" s="216"/>
      <c r="L13" s="216"/>
    </row>
    <row r="14" spans="1:12" ht="15.75" thickBot="1" x14ac:dyDescent="0.3">
      <c r="A14" s="80">
        <v>1</v>
      </c>
      <c r="B14" s="212"/>
      <c r="C14" s="212"/>
      <c r="D14" s="212"/>
      <c r="E14" s="212"/>
      <c r="F14" s="212"/>
      <c r="G14" s="212"/>
      <c r="H14" s="212"/>
      <c r="I14" s="212"/>
      <c r="J14" s="212"/>
      <c r="K14" s="212"/>
      <c r="L14" s="212"/>
    </row>
    <row r="15" spans="1:12" ht="15.75" thickBot="1" x14ac:dyDescent="0.3">
      <c r="A15" s="80">
        <v>2</v>
      </c>
      <c r="B15" s="212"/>
      <c r="C15" s="212"/>
      <c r="D15" s="212"/>
      <c r="E15" s="212"/>
      <c r="F15" s="212"/>
      <c r="G15" s="212"/>
      <c r="H15" s="212"/>
      <c r="I15" s="212"/>
      <c r="J15" s="212"/>
      <c r="K15" s="212"/>
      <c r="L15" s="212"/>
    </row>
    <row r="16" spans="1:12" ht="15.75" thickBot="1" x14ac:dyDescent="0.3">
      <c r="A16" s="80">
        <v>3</v>
      </c>
      <c r="B16" s="212"/>
      <c r="C16" s="212"/>
      <c r="D16" s="212"/>
      <c r="E16" s="212"/>
      <c r="F16" s="212"/>
      <c r="G16" s="212"/>
      <c r="H16" s="212"/>
      <c r="I16" s="212"/>
      <c r="J16" s="212"/>
      <c r="K16" s="212"/>
      <c r="L16" s="212"/>
    </row>
    <row r="17" spans="1:12" ht="15.75" thickBot="1" x14ac:dyDescent="0.3">
      <c r="A17" s="80">
        <v>4</v>
      </c>
      <c r="B17" s="212"/>
      <c r="C17" s="212"/>
      <c r="D17" s="212"/>
      <c r="E17" s="212"/>
      <c r="F17" s="212"/>
      <c r="G17" s="212"/>
      <c r="H17" s="212"/>
      <c r="I17" s="212"/>
      <c r="J17" s="212"/>
      <c r="K17" s="212"/>
      <c r="L17" s="212"/>
    </row>
    <row r="18" spans="1:12" ht="15.75" thickBot="1" x14ac:dyDescent="0.3">
      <c r="A18" s="80">
        <v>5</v>
      </c>
      <c r="B18" s="212"/>
      <c r="C18" s="212"/>
      <c r="D18" s="212"/>
      <c r="E18" s="212"/>
      <c r="F18" s="212"/>
      <c r="G18" s="212"/>
      <c r="H18" s="212"/>
      <c r="I18" s="212"/>
      <c r="J18" s="212"/>
      <c r="K18" s="212"/>
      <c r="L18" s="212"/>
    </row>
    <row r="19" spans="1:12" x14ac:dyDescent="0.25">
      <c r="A19" s="87"/>
      <c r="B19" s="87"/>
      <c r="C19" s="87"/>
      <c r="D19" s="87"/>
      <c r="E19" s="87"/>
      <c r="F19" s="87"/>
      <c r="G19" s="87"/>
      <c r="H19" s="87"/>
      <c r="I19" s="87"/>
      <c r="J19" s="87"/>
      <c r="K19" s="87"/>
      <c r="L19" s="87"/>
    </row>
    <row r="20" spans="1:12" x14ac:dyDescent="0.25">
      <c r="A20" s="88"/>
      <c r="B20" s="87"/>
      <c r="C20" s="87"/>
      <c r="D20" s="87"/>
      <c r="E20" s="87"/>
      <c r="F20" s="87"/>
      <c r="G20" s="87"/>
      <c r="H20" s="87"/>
      <c r="I20" s="87"/>
      <c r="J20" s="87"/>
      <c r="K20" s="87"/>
      <c r="L20" s="87"/>
    </row>
    <row r="21" spans="1:12" x14ac:dyDescent="0.25">
      <c r="A21" s="206" t="s">
        <v>88</v>
      </c>
      <c r="B21" s="206"/>
      <c r="C21" s="206"/>
      <c r="D21" s="206"/>
      <c r="E21" s="206"/>
      <c r="F21" s="206"/>
      <c r="G21" s="206"/>
      <c r="H21" s="206"/>
      <c r="I21" s="206"/>
      <c r="J21" s="206"/>
      <c r="K21" s="206"/>
      <c r="L21" s="206"/>
    </row>
    <row r="23" spans="1:12" ht="27" customHeight="1" x14ac:dyDescent="0.25">
      <c r="A23" s="207" t="s">
        <v>64</v>
      </c>
      <c r="B23" s="207"/>
      <c r="C23" s="207"/>
      <c r="D23" s="207"/>
      <c r="E23" s="82" t="s">
        <v>65</v>
      </c>
      <c r="F23" s="81" t="s">
        <v>66</v>
      </c>
      <c r="G23" s="81" t="s">
        <v>67</v>
      </c>
      <c r="H23" s="207" t="s">
        <v>3</v>
      </c>
      <c r="I23" s="207"/>
      <c r="J23" s="207"/>
      <c r="K23" s="207"/>
      <c r="L23" s="207"/>
    </row>
    <row r="24" spans="1:12" ht="30.75" customHeight="1" x14ac:dyDescent="0.25">
      <c r="A24" s="208" t="s">
        <v>97</v>
      </c>
      <c r="B24" s="209"/>
      <c r="C24" s="209"/>
      <c r="D24" s="210"/>
      <c r="E24" s="83"/>
      <c r="F24" s="1"/>
      <c r="G24" s="1"/>
      <c r="H24" s="196"/>
      <c r="I24" s="196"/>
      <c r="J24" s="196"/>
      <c r="K24" s="196"/>
      <c r="L24" s="196"/>
    </row>
    <row r="25" spans="1:12" ht="35.25" customHeight="1" x14ac:dyDescent="0.25">
      <c r="A25" s="193" t="s">
        <v>98</v>
      </c>
      <c r="B25" s="194"/>
      <c r="C25" s="194"/>
      <c r="D25" s="195"/>
      <c r="E25" s="84"/>
      <c r="F25" s="1"/>
      <c r="G25" s="1"/>
      <c r="H25" s="196"/>
      <c r="I25" s="196"/>
      <c r="J25" s="196"/>
      <c r="K25" s="196"/>
      <c r="L25" s="196"/>
    </row>
    <row r="26" spans="1:12" ht="24.75" customHeight="1" x14ac:dyDescent="0.25">
      <c r="A26" s="193" t="s">
        <v>133</v>
      </c>
      <c r="B26" s="194"/>
      <c r="C26" s="194"/>
      <c r="D26" s="195"/>
      <c r="E26" s="84"/>
      <c r="F26" s="1"/>
      <c r="G26" s="1"/>
      <c r="H26" s="196"/>
      <c r="I26" s="196"/>
      <c r="J26" s="196"/>
      <c r="K26" s="196"/>
      <c r="L26" s="196"/>
    </row>
    <row r="27" spans="1:12" ht="27" customHeight="1" x14ac:dyDescent="0.25">
      <c r="A27" s="203" t="s">
        <v>68</v>
      </c>
      <c r="B27" s="204"/>
      <c r="C27" s="204"/>
      <c r="D27" s="205"/>
      <c r="E27" s="85"/>
      <c r="F27" s="1"/>
      <c r="G27" s="1"/>
      <c r="H27" s="196"/>
      <c r="I27" s="196"/>
      <c r="J27" s="196"/>
      <c r="K27" s="196"/>
      <c r="L27" s="196"/>
    </row>
    <row r="28" spans="1:12" ht="20.25" customHeight="1" x14ac:dyDescent="0.25">
      <c r="A28" s="203" t="s">
        <v>92</v>
      </c>
      <c r="B28" s="204"/>
      <c r="C28" s="204"/>
      <c r="D28" s="205"/>
      <c r="E28" s="85"/>
      <c r="F28" s="1"/>
      <c r="G28" s="1"/>
      <c r="H28" s="197"/>
      <c r="I28" s="198"/>
      <c r="J28" s="198"/>
      <c r="K28" s="198"/>
      <c r="L28" s="199"/>
    </row>
    <row r="29" spans="1:12" ht="28.5" customHeight="1" x14ac:dyDescent="0.25">
      <c r="A29" s="203" t="s">
        <v>134</v>
      </c>
      <c r="B29" s="204"/>
      <c r="C29" s="204"/>
      <c r="D29" s="205"/>
      <c r="E29" s="85"/>
      <c r="F29" s="1"/>
      <c r="G29" s="1"/>
      <c r="H29" s="196"/>
      <c r="I29" s="196"/>
      <c r="J29" s="196"/>
      <c r="K29" s="196"/>
      <c r="L29" s="196"/>
    </row>
    <row r="30" spans="1:12" ht="28.5" customHeight="1" x14ac:dyDescent="0.25">
      <c r="A30" s="203" t="s">
        <v>95</v>
      </c>
      <c r="B30" s="204"/>
      <c r="C30" s="204"/>
      <c r="D30" s="205"/>
      <c r="E30" s="85"/>
      <c r="F30" s="1"/>
      <c r="G30" s="1"/>
      <c r="H30" s="197"/>
      <c r="I30" s="198"/>
      <c r="J30" s="198"/>
      <c r="K30" s="198"/>
      <c r="L30" s="199"/>
    </row>
    <row r="31" spans="1:12" ht="15.75" customHeight="1" x14ac:dyDescent="0.25">
      <c r="A31" s="193" t="s">
        <v>69</v>
      </c>
      <c r="B31" s="194"/>
      <c r="C31" s="194"/>
      <c r="D31" s="195"/>
      <c r="E31" s="84"/>
      <c r="F31" s="1"/>
      <c r="G31" s="1"/>
      <c r="H31" s="196"/>
      <c r="I31" s="196"/>
      <c r="J31" s="196"/>
      <c r="K31" s="196"/>
      <c r="L31" s="196"/>
    </row>
    <row r="32" spans="1:12" ht="19.5" customHeight="1" x14ac:dyDescent="0.25">
      <c r="A32" s="193" t="s">
        <v>70</v>
      </c>
      <c r="B32" s="194"/>
      <c r="C32" s="194"/>
      <c r="D32" s="195"/>
      <c r="E32" s="84"/>
      <c r="F32" s="1"/>
      <c r="G32" s="1"/>
      <c r="H32" s="196"/>
      <c r="I32" s="196"/>
      <c r="J32" s="196"/>
      <c r="K32" s="196"/>
      <c r="L32" s="196"/>
    </row>
    <row r="33" spans="1:12" ht="27.75" customHeight="1" x14ac:dyDescent="0.25">
      <c r="A33" s="193" t="s">
        <v>71</v>
      </c>
      <c r="B33" s="194"/>
      <c r="C33" s="194"/>
      <c r="D33" s="195"/>
      <c r="E33" s="84"/>
      <c r="F33" s="1"/>
      <c r="G33" s="1"/>
      <c r="H33" s="196"/>
      <c r="I33" s="196"/>
      <c r="J33" s="196"/>
      <c r="K33" s="196"/>
      <c r="L33" s="196"/>
    </row>
    <row r="34" spans="1:12" ht="61.5" customHeight="1" x14ac:dyDescent="0.25">
      <c r="A34" s="193" t="s">
        <v>72</v>
      </c>
      <c r="B34" s="194"/>
      <c r="C34" s="194"/>
      <c r="D34" s="195"/>
      <c r="E34" s="84"/>
      <c r="F34" s="1"/>
      <c r="G34" s="1"/>
      <c r="H34" s="196"/>
      <c r="I34" s="196"/>
      <c r="J34" s="196"/>
      <c r="K34" s="196"/>
      <c r="L34" s="196"/>
    </row>
    <row r="35" spans="1:12" ht="17.25" customHeight="1" x14ac:dyDescent="0.25">
      <c r="A35" s="193" t="s">
        <v>73</v>
      </c>
      <c r="B35" s="194"/>
      <c r="C35" s="194"/>
      <c r="D35" s="195"/>
      <c r="E35" s="84"/>
      <c r="F35" s="1"/>
      <c r="G35" s="1"/>
      <c r="H35" s="196"/>
      <c r="I35" s="196"/>
      <c r="J35" s="196"/>
      <c r="K35" s="196"/>
      <c r="L35" s="196"/>
    </row>
    <row r="36" spans="1:12" ht="24" customHeight="1" x14ac:dyDescent="0.25">
      <c r="A36" s="200" t="s">
        <v>94</v>
      </c>
      <c r="B36" s="201"/>
      <c r="C36" s="201"/>
      <c r="D36" s="202"/>
      <c r="E36" s="84"/>
      <c r="F36" s="1"/>
      <c r="G36" s="1"/>
      <c r="H36" s="197"/>
      <c r="I36" s="198"/>
      <c r="J36" s="198"/>
      <c r="K36" s="198"/>
      <c r="L36" s="199"/>
    </row>
    <row r="37" spans="1:12" ht="24" customHeight="1" x14ac:dyDescent="0.25">
      <c r="A37" s="193" t="s">
        <v>99</v>
      </c>
      <c r="B37" s="194"/>
      <c r="C37" s="194"/>
      <c r="D37" s="195"/>
      <c r="E37" s="84"/>
      <c r="F37" s="1"/>
      <c r="G37" s="1"/>
      <c r="H37" s="197"/>
      <c r="I37" s="198"/>
      <c r="J37" s="198"/>
      <c r="K37" s="198"/>
      <c r="L37" s="199"/>
    </row>
    <row r="38" spans="1:12" ht="28.5" customHeight="1" x14ac:dyDescent="0.25">
      <c r="A38" s="193" t="s">
        <v>100</v>
      </c>
      <c r="B38" s="194"/>
      <c r="C38" s="194"/>
      <c r="D38" s="195"/>
      <c r="E38" s="86"/>
      <c r="F38" s="1"/>
      <c r="G38" s="1"/>
      <c r="H38" s="196"/>
      <c r="I38" s="196"/>
      <c r="J38" s="196"/>
      <c r="K38" s="196"/>
      <c r="L38" s="196"/>
    </row>
    <row r="41" spans="1:12" x14ac:dyDescent="0.25">
      <c r="A41" s="206" t="s">
        <v>96</v>
      </c>
      <c r="B41" s="206"/>
      <c r="C41" s="206"/>
      <c r="D41" s="206"/>
      <c r="E41" s="206"/>
      <c r="F41" s="206"/>
      <c r="G41" s="206"/>
      <c r="H41" s="206"/>
      <c r="I41" s="206"/>
      <c r="J41" s="206"/>
      <c r="K41" s="206"/>
      <c r="L41" s="206"/>
    </row>
    <row r="43" spans="1:12" ht="15" customHeight="1" x14ac:dyDescent="0.25">
      <c r="A43" s="207" t="s">
        <v>64</v>
      </c>
      <c r="B43" s="207"/>
      <c r="C43" s="207"/>
      <c r="D43" s="207"/>
      <c r="E43" s="82" t="s">
        <v>65</v>
      </c>
      <c r="F43" s="89" t="s">
        <v>66</v>
      </c>
      <c r="G43" s="89" t="s">
        <v>67</v>
      </c>
      <c r="H43" s="207" t="s">
        <v>3</v>
      </c>
      <c r="I43" s="207"/>
      <c r="J43" s="207"/>
      <c r="K43" s="207"/>
      <c r="L43" s="207"/>
    </row>
    <row r="44" spans="1:12" ht="30" customHeight="1" x14ac:dyDescent="0.25">
      <c r="A44" s="208" t="s">
        <v>97</v>
      </c>
      <c r="B44" s="209"/>
      <c r="C44" s="209"/>
      <c r="D44" s="210"/>
      <c r="E44" s="83"/>
      <c r="F44" s="1"/>
      <c r="G44" s="1"/>
      <c r="H44" s="196"/>
      <c r="I44" s="196"/>
      <c r="J44" s="196"/>
      <c r="K44" s="196"/>
      <c r="L44" s="196"/>
    </row>
    <row r="45" spans="1:12" ht="15" customHeight="1" x14ac:dyDescent="0.25">
      <c r="A45" s="193" t="s">
        <v>98</v>
      </c>
      <c r="B45" s="194"/>
      <c r="C45" s="194"/>
      <c r="D45" s="195"/>
      <c r="E45" s="84"/>
      <c r="F45" s="1"/>
      <c r="G45" s="1"/>
      <c r="H45" s="196"/>
      <c r="I45" s="196"/>
      <c r="J45" s="196"/>
      <c r="K45" s="196"/>
      <c r="L45" s="196"/>
    </row>
    <row r="46" spans="1:12" ht="15" customHeight="1" x14ac:dyDescent="0.25">
      <c r="A46" s="193" t="s">
        <v>133</v>
      </c>
      <c r="B46" s="194"/>
      <c r="C46" s="194"/>
      <c r="D46" s="195"/>
      <c r="E46" s="84"/>
      <c r="F46" s="1"/>
      <c r="G46" s="1"/>
      <c r="H46" s="196"/>
      <c r="I46" s="196"/>
      <c r="J46" s="196"/>
      <c r="K46" s="196"/>
      <c r="L46" s="196"/>
    </row>
    <row r="47" spans="1:12" ht="15" customHeight="1" x14ac:dyDescent="0.25">
      <c r="A47" s="203" t="s">
        <v>68</v>
      </c>
      <c r="B47" s="204"/>
      <c r="C47" s="204"/>
      <c r="D47" s="205"/>
      <c r="E47" s="85"/>
      <c r="F47" s="1"/>
      <c r="G47" s="1"/>
      <c r="H47" s="196"/>
      <c r="I47" s="196"/>
      <c r="J47" s="196"/>
      <c r="K47" s="196"/>
      <c r="L47" s="196"/>
    </row>
    <row r="48" spans="1:12" ht="15" customHeight="1" x14ac:dyDescent="0.25">
      <c r="A48" s="203" t="s">
        <v>92</v>
      </c>
      <c r="B48" s="204"/>
      <c r="C48" s="204"/>
      <c r="D48" s="205"/>
      <c r="E48" s="85"/>
      <c r="F48" s="1"/>
      <c r="G48" s="1"/>
      <c r="H48" s="197"/>
      <c r="I48" s="198"/>
      <c r="J48" s="198"/>
      <c r="K48" s="198"/>
      <c r="L48" s="199"/>
    </row>
    <row r="49" spans="1:12" ht="37.5" customHeight="1" x14ac:dyDescent="0.25">
      <c r="A49" s="203" t="s">
        <v>134</v>
      </c>
      <c r="B49" s="204"/>
      <c r="C49" s="204"/>
      <c r="D49" s="205"/>
      <c r="E49" s="85"/>
      <c r="F49" s="1"/>
      <c r="G49" s="1"/>
      <c r="H49" s="196"/>
      <c r="I49" s="196"/>
      <c r="J49" s="196"/>
      <c r="K49" s="196"/>
      <c r="L49" s="196"/>
    </row>
    <row r="50" spans="1:12" ht="15" customHeight="1" x14ac:dyDescent="0.25">
      <c r="A50" s="203" t="s">
        <v>95</v>
      </c>
      <c r="B50" s="204"/>
      <c r="C50" s="204"/>
      <c r="D50" s="205"/>
      <c r="E50" s="85"/>
      <c r="F50" s="1"/>
      <c r="G50" s="1"/>
      <c r="H50" s="197"/>
      <c r="I50" s="198"/>
      <c r="J50" s="198"/>
      <c r="K50" s="198"/>
      <c r="L50" s="199"/>
    </row>
    <row r="51" spans="1:12" ht="15" customHeight="1" x14ac:dyDescent="0.25">
      <c r="A51" s="193" t="s">
        <v>69</v>
      </c>
      <c r="B51" s="194"/>
      <c r="C51" s="194"/>
      <c r="D51" s="195"/>
      <c r="E51" s="84"/>
      <c r="F51" s="1"/>
      <c r="G51" s="1"/>
      <c r="H51" s="196"/>
      <c r="I51" s="196"/>
      <c r="J51" s="196"/>
      <c r="K51" s="196"/>
      <c r="L51" s="196"/>
    </row>
    <row r="52" spans="1:12" ht="15" customHeight="1" x14ac:dyDescent="0.25">
      <c r="A52" s="193" t="s">
        <v>70</v>
      </c>
      <c r="B52" s="194"/>
      <c r="C52" s="194"/>
      <c r="D52" s="195"/>
      <c r="E52" s="84"/>
      <c r="F52" s="1"/>
      <c r="G52" s="1"/>
      <c r="H52" s="196"/>
      <c r="I52" s="196"/>
      <c r="J52" s="196"/>
      <c r="K52" s="196"/>
      <c r="L52" s="196"/>
    </row>
    <row r="53" spans="1:12" ht="15" customHeight="1" x14ac:dyDescent="0.25">
      <c r="A53" s="193" t="s">
        <v>71</v>
      </c>
      <c r="B53" s="194"/>
      <c r="C53" s="194"/>
      <c r="D53" s="195"/>
      <c r="E53" s="84"/>
      <c r="F53" s="1"/>
      <c r="G53" s="1"/>
      <c r="H53" s="196"/>
      <c r="I53" s="196"/>
      <c r="J53" s="196"/>
      <c r="K53" s="196"/>
      <c r="L53" s="196"/>
    </row>
    <row r="54" spans="1:12" ht="15" customHeight="1" x14ac:dyDescent="0.25">
      <c r="A54" s="193" t="s">
        <v>72</v>
      </c>
      <c r="B54" s="194"/>
      <c r="C54" s="194"/>
      <c r="D54" s="195"/>
      <c r="E54" s="84"/>
      <c r="F54" s="1"/>
      <c r="G54" s="1"/>
      <c r="H54" s="196"/>
      <c r="I54" s="196"/>
      <c r="J54" s="196"/>
      <c r="K54" s="196"/>
      <c r="L54" s="196"/>
    </row>
    <row r="55" spans="1:12" ht="15" customHeight="1" x14ac:dyDescent="0.25">
      <c r="A55" s="193" t="s">
        <v>73</v>
      </c>
      <c r="B55" s="194"/>
      <c r="C55" s="194"/>
      <c r="D55" s="195"/>
      <c r="E55" s="84"/>
      <c r="F55" s="1"/>
      <c r="G55" s="1"/>
      <c r="H55" s="196"/>
      <c r="I55" s="196"/>
      <c r="J55" s="196"/>
      <c r="K55" s="196"/>
      <c r="L55" s="196"/>
    </row>
    <row r="56" spans="1:12" ht="15" customHeight="1" x14ac:dyDescent="0.25">
      <c r="A56" s="200" t="s">
        <v>94</v>
      </c>
      <c r="B56" s="201"/>
      <c r="C56" s="201"/>
      <c r="D56" s="202"/>
      <c r="E56" s="84"/>
      <c r="F56" s="1"/>
      <c r="G56" s="1"/>
      <c r="H56" s="197"/>
      <c r="I56" s="198"/>
      <c r="J56" s="198"/>
      <c r="K56" s="198"/>
      <c r="L56" s="199"/>
    </row>
    <row r="57" spans="1:12" ht="15" customHeight="1" x14ac:dyDescent="0.25">
      <c r="A57" s="193" t="s">
        <v>99</v>
      </c>
      <c r="B57" s="194"/>
      <c r="C57" s="194"/>
      <c r="D57" s="195"/>
      <c r="E57" s="84"/>
      <c r="F57" s="1"/>
      <c r="G57" s="1"/>
      <c r="H57" s="197"/>
      <c r="I57" s="198"/>
      <c r="J57" s="198"/>
      <c r="K57" s="198"/>
      <c r="L57" s="199"/>
    </row>
    <row r="58" spans="1:12" ht="15" customHeight="1" x14ac:dyDescent="0.25">
      <c r="A58" s="193" t="s">
        <v>100</v>
      </c>
      <c r="B58" s="194"/>
      <c r="C58" s="194"/>
      <c r="D58" s="195"/>
      <c r="E58" s="86"/>
      <c r="F58" s="1"/>
      <c r="G58" s="1"/>
      <c r="H58" s="196"/>
      <c r="I58" s="196"/>
      <c r="J58" s="196"/>
      <c r="K58" s="196"/>
      <c r="L58" s="196"/>
    </row>
  </sheetData>
  <mergeCells count="77">
    <mergeCell ref="A4:L4"/>
    <mergeCell ref="A6:L6"/>
    <mergeCell ref="A8:L9"/>
    <mergeCell ref="A10:L11"/>
    <mergeCell ref="B13:L13"/>
    <mergeCell ref="A23:D23"/>
    <mergeCell ref="A28:D28"/>
    <mergeCell ref="H28:L28"/>
    <mergeCell ref="H25:L25"/>
    <mergeCell ref="H26:L26"/>
    <mergeCell ref="H27:L27"/>
    <mergeCell ref="A24:D24"/>
    <mergeCell ref="A25:D25"/>
    <mergeCell ref="A26:D26"/>
    <mergeCell ref="H24:L24"/>
    <mergeCell ref="A27:D27"/>
    <mergeCell ref="B14:L14"/>
    <mergeCell ref="B15:L15"/>
    <mergeCell ref="B16:L16"/>
    <mergeCell ref="B17:L17"/>
    <mergeCell ref="B18:L18"/>
    <mergeCell ref="H38:L38"/>
    <mergeCell ref="A2:L2"/>
    <mergeCell ref="A21:L21"/>
    <mergeCell ref="H29:L29"/>
    <mergeCell ref="H31:L31"/>
    <mergeCell ref="H32:L32"/>
    <mergeCell ref="H33:L33"/>
    <mergeCell ref="H34:L34"/>
    <mergeCell ref="H35:L35"/>
    <mergeCell ref="A32:D32"/>
    <mergeCell ref="A33:D33"/>
    <mergeCell ref="A34:D34"/>
    <mergeCell ref="A35:D35"/>
    <mergeCell ref="A38:D38"/>
    <mergeCell ref="H23:L23"/>
    <mergeCell ref="A29:D29"/>
    <mergeCell ref="H36:L36"/>
    <mergeCell ref="A36:D36"/>
    <mergeCell ref="A37:D37"/>
    <mergeCell ref="A30:D30"/>
    <mergeCell ref="H30:L30"/>
    <mergeCell ref="A31:D31"/>
    <mergeCell ref="A41:L41"/>
    <mergeCell ref="A43:D43"/>
    <mergeCell ref="H43:L43"/>
    <mergeCell ref="A44:D44"/>
    <mergeCell ref="H44:L44"/>
    <mergeCell ref="A45:D45"/>
    <mergeCell ref="H45:L45"/>
    <mergeCell ref="A46:D46"/>
    <mergeCell ref="H46:L46"/>
    <mergeCell ref="A47:D47"/>
    <mergeCell ref="H47:L47"/>
    <mergeCell ref="H53:L53"/>
    <mergeCell ref="A48:D48"/>
    <mergeCell ref="H48:L48"/>
    <mergeCell ref="A49:D49"/>
    <mergeCell ref="H49:L49"/>
    <mergeCell ref="A50:D50"/>
    <mergeCell ref="H50:L50"/>
    <mergeCell ref="A57:D57"/>
    <mergeCell ref="A58:D58"/>
    <mergeCell ref="H58:L58"/>
    <mergeCell ref="H57:L57"/>
    <mergeCell ref="H37:L37"/>
    <mergeCell ref="A54:D54"/>
    <mergeCell ref="H54:L54"/>
    <mergeCell ref="A55:D55"/>
    <mergeCell ref="H55:L55"/>
    <mergeCell ref="A56:D56"/>
    <mergeCell ref="H56:L56"/>
    <mergeCell ref="A51:D51"/>
    <mergeCell ref="H51:L51"/>
    <mergeCell ref="A52:D52"/>
    <mergeCell ref="H52:L52"/>
    <mergeCell ref="A53:D53"/>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8"/>
  <sheetViews>
    <sheetView tabSelected="1" topLeftCell="B27" zoomScale="70" zoomScaleNormal="70" workbookViewId="0">
      <selection activeCell="E40" sqref="E40:E4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231" t="s">
        <v>60</v>
      </c>
      <c r="C2" s="232"/>
      <c r="D2" s="232"/>
      <c r="E2" s="232"/>
      <c r="F2" s="232"/>
      <c r="G2" s="232"/>
      <c r="H2" s="232"/>
      <c r="I2" s="232"/>
      <c r="J2" s="232"/>
      <c r="K2" s="232"/>
      <c r="L2" s="232"/>
      <c r="M2" s="232"/>
      <c r="N2" s="232"/>
      <c r="O2" s="232"/>
      <c r="P2" s="232"/>
    </row>
    <row r="4" spans="2:16" ht="26.25" x14ac:dyDescent="0.25">
      <c r="B4" s="231" t="s">
        <v>45</v>
      </c>
      <c r="C4" s="232"/>
      <c r="D4" s="232"/>
      <c r="E4" s="232"/>
      <c r="F4" s="232"/>
      <c r="G4" s="232"/>
      <c r="H4" s="232"/>
      <c r="I4" s="232"/>
      <c r="J4" s="232"/>
      <c r="K4" s="232"/>
      <c r="L4" s="232"/>
      <c r="M4" s="232"/>
      <c r="N4" s="232"/>
      <c r="O4" s="232"/>
      <c r="P4" s="232"/>
    </row>
    <row r="5" spans="2:16" ht="15.75" thickBot="1" x14ac:dyDescent="0.3"/>
    <row r="6" spans="2:16" ht="21.75" thickBot="1" x14ac:dyDescent="0.3">
      <c r="B6" s="11" t="s">
        <v>4</v>
      </c>
      <c r="C6" s="235" t="s">
        <v>166</v>
      </c>
      <c r="D6" s="235"/>
      <c r="E6" s="235"/>
      <c r="F6" s="235"/>
      <c r="G6" s="235"/>
      <c r="H6" s="235"/>
      <c r="I6" s="235"/>
      <c r="J6" s="235"/>
      <c r="K6" s="235"/>
      <c r="L6" s="235"/>
      <c r="M6" s="235"/>
      <c r="N6" s="236"/>
    </row>
    <row r="7" spans="2:16" ht="16.5" thickBot="1" x14ac:dyDescent="0.3">
      <c r="B7" s="12" t="s">
        <v>5</v>
      </c>
      <c r="C7" s="235"/>
      <c r="D7" s="235"/>
      <c r="E7" s="235"/>
      <c r="F7" s="235"/>
      <c r="G7" s="235"/>
      <c r="H7" s="235"/>
      <c r="I7" s="235"/>
      <c r="J7" s="235"/>
      <c r="K7" s="235"/>
      <c r="L7" s="235"/>
      <c r="M7" s="235"/>
      <c r="N7" s="236"/>
    </row>
    <row r="8" spans="2:16" ht="16.5" thickBot="1" x14ac:dyDescent="0.3">
      <c r="B8" s="12" t="s">
        <v>6</v>
      </c>
      <c r="C8" s="235"/>
      <c r="D8" s="235"/>
      <c r="E8" s="235"/>
      <c r="F8" s="235"/>
      <c r="G8" s="235"/>
      <c r="H8" s="235"/>
      <c r="I8" s="235"/>
      <c r="J8" s="235"/>
      <c r="K8" s="235"/>
      <c r="L8" s="235"/>
      <c r="M8" s="235"/>
      <c r="N8" s="236"/>
    </row>
    <row r="9" spans="2:16" ht="16.5" thickBot="1" x14ac:dyDescent="0.3">
      <c r="B9" s="12" t="s">
        <v>7</v>
      </c>
      <c r="C9" s="235"/>
      <c r="D9" s="235"/>
      <c r="E9" s="235"/>
      <c r="F9" s="235"/>
      <c r="G9" s="235"/>
      <c r="H9" s="235"/>
      <c r="I9" s="235"/>
      <c r="J9" s="235"/>
      <c r="K9" s="235"/>
      <c r="L9" s="235"/>
      <c r="M9" s="235"/>
      <c r="N9" s="236"/>
    </row>
    <row r="10" spans="2:16" ht="16.5" thickBot="1" x14ac:dyDescent="0.3">
      <c r="B10" s="12" t="s">
        <v>8</v>
      </c>
      <c r="C10" s="237">
        <v>9</v>
      </c>
      <c r="D10" s="237"/>
      <c r="E10" s="238"/>
      <c r="F10" s="34"/>
      <c r="G10" s="34"/>
      <c r="H10" s="34"/>
      <c r="I10" s="34"/>
      <c r="J10" s="34"/>
      <c r="K10" s="34"/>
      <c r="L10" s="34"/>
      <c r="M10" s="34"/>
      <c r="N10" s="35"/>
    </row>
    <row r="11" spans="2:16" ht="16.5" thickBot="1" x14ac:dyDescent="0.3">
      <c r="B11" s="14" t="s">
        <v>9</v>
      </c>
      <c r="C11" s="15">
        <v>41971</v>
      </c>
      <c r="D11" s="16"/>
      <c r="E11" s="16"/>
      <c r="F11" s="16"/>
      <c r="G11" s="16"/>
      <c r="H11" s="16"/>
      <c r="I11" s="16"/>
      <c r="J11" s="16"/>
      <c r="K11" s="16"/>
      <c r="L11" s="16"/>
      <c r="M11" s="16"/>
      <c r="N11" s="17"/>
    </row>
    <row r="12" spans="2:16" ht="15.75" x14ac:dyDescent="0.25">
      <c r="B12" s="13"/>
      <c r="C12" s="18"/>
      <c r="D12" s="19"/>
      <c r="E12" s="19"/>
      <c r="F12" s="19"/>
      <c r="G12" s="19"/>
      <c r="H12" s="19"/>
      <c r="I12" s="8"/>
      <c r="J12" s="8"/>
      <c r="K12" s="8"/>
      <c r="L12" s="8"/>
      <c r="M12" s="8"/>
      <c r="N12" s="19"/>
    </row>
    <row r="13" spans="2:16" x14ac:dyDescent="0.25">
      <c r="I13" s="8"/>
      <c r="J13" s="8"/>
      <c r="K13" s="8"/>
      <c r="L13" s="8"/>
      <c r="M13" s="8"/>
      <c r="N13" s="21"/>
    </row>
    <row r="14" spans="2:16" ht="45.75" customHeight="1" x14ac:dyDescent="0.25">
      <c r="B14" s="253" t="s">
        <v>101</v>
      </c>
      <c r="C14" s="253"/>
      <c r="D14" s="52" t="s">
        <v>12</v>
      </c>
      <c r="E14" s="52" t="s">
        <v>13</v>
      </c>
      <c r="F14" s="52" t="s">
        <v>29</v>
      </c>
      <c r="G14" s="90"/>
      <c r="I14" s="38"/>
      <c r="J14" s="38"/>
      <c r="K14" s="38"/>
      <c r="L14" s="38"/>
      <c r="M14" s="38"/>
      <c r="N14" s="21"/>
    </row>
    <row r="15" spans="2:16" x14ac:dyDescent="0.25">
      <c r="B15" s="253"/>
      <c r="C15" s="253"/>
      <c r="D15" s="52">
        <v>9</v>
      </c>
      <c r="E15" s="36">
        <v>3161657434</v>
      </c>
      <c r="F15" s="165">
        <v>1514</v>
      </c>
      <c r="G15" s="91"/>
      <c r="I15" s="39"/>
      <c r="J15" s="39"/>
      <c r="K15" s="39"/>
      <c r="L15" s="39"/>
      <c r="M15" s="39"/>
      <c r="N15" s="21"/>
    </row>
    <row r="16" spans="2:16" x14ac:dyDescent="0.25">
      <c r="B16" s="253"/>
      <c r="C16" s="253"/>
      <c r="D16" s="52"/>
      <c r="E16" s="36"/>
      <c r="F16" s="165"/>
      <c r="G16" s="91"/>
      <c r="I16" s="39"/>
      <c r="J16" s="39"/>
      <c r="K16" s="39"/>
      <c r="L16" s="39"/>
      <c r="M16" s="39"/>
      <c r="N16" s="21"/>
    </row>
    <row r="17" spans="1:14" x14ac:dyDescent="0.25">
      <c r="B17" s="253"/>
      <c r="C17" s="253"/>
      <c r="D17" s="52"/>
      <c r="E17" s="36"/>
      <c r="F17" s="165"/>
      <c r="G17" s="161"/>
      <c r="I17" s="39"/>
      <c r="J17" s="39"/>
      <c r="K17" s="39"/>
      <c r="L17" s="39"/>
      <c r="M17" s="39"/>
      <c r="N17" s="21"/>
    </row>
    <row r="18" spans="1:14" x14ac:dyDescent="0.25">
      <c r="B18" s="253"/>
      <c r="C18" s="253"/>
      <c r="D18" s="52"/>
      <c r="E18" s="162"/>
      <c r="F18" s="165"/>
      <c r="G18" s="91"/>
      <c r="H18" s="22"/>
      <c r="I18" s="39"/>
      <c r="J18" s="39"/>
      <c r="K18" s="39"/>
      <c r="L18" s="39"/>
      <c r="M18" s="39"/>
      <c r="N18" s="20"/>
    </row>
    <row r="19" spans="1:14" x14ac:dyDescent="0.25">
      <c r="B19" s="253"/>
      <c r="C19" s="253"/>
      <c r="D19" s="52"/>
      <c r="E19" s="37"/>
      <c r="F19" s="36"/>
      <c r="G19" s="91"/>
      <c r="H19" s="22"/>
      <c r="I19" s="41"/>
      <c r="J19" s="41"/>
      <c r="K19" s="41"/>
      <c r="L19" s="41"/>
      <c r="M19" s="41"/>
      <c r="N19" s="20"/>
    </row>
    <row r="20" spans="1:14" x14ac:dyDescent="0.25">
      <c r="B20" s="253"/>
      <c r="C20" s="253"/>
      <c r="D20" s="52"/>
      <c r="E20" s="37"/>
      <c r="F20" s="36"/>
      <c r="G20" s="91"/>
      <c r="H20" s="22"/>
      <c r="I20" s="8"/>
      <c r="J20" s="8"/>
      <c r="K20" s="8"/>
      <c r="L20" s="8"/>
      <c r="M20" s="8"/>
      <c r="N20" s="20"/>
    </row>
    <row r="21" spans="1:14" x14ac:dyDescent="0.25">
      <c r="B21" s="253"/>
      <c r="C21" s="253"/>
      <c r="D21" s="52"/>
      <c r="E21" s="164"/>
      <c r="F21" s="36"/>
      <c r="G21" s="91"/>
      <c r="H21" s="22"/>
      <c r="I21" s="8"/>
      <c r="J21" s="8"/>
      <c r="K21" s="8"/>
      <c r="L21" s="8"/>
      <c r="M21" s="8"/>
      <c r="N21" s="20"/>
    </row>
    <row r="22" spans="1:14" ht="15.75" thickBot="1" x14ac:dyDescent="0.3">
      <c r="B22" s="233" t="s">
        <v>14</v>
      </c>
      <c r="C22" s="234"/>
      <c r="D22" s="52"/>
      <c r="E22" s="36">
        <v>3161657434</v>
      </c>
      <c r="F22" s="165"/>
      <c r="G22" s="91"/>
      <c r="H22" s="22"/>
      <c r="I22" s="8"/>
      <c r="J22" s="8"/>
      <c r="K22" s="8"/>
      <c r="L22" s="8"/>
      <c r="M22" s="8"/>
      <c r="N22" s="20"/>
    </row>
    <row r="23" spans="1:14" ht="45.75" thickBot="1" x14ac:dyDescent="0.3">
      <c r="A23" s="43"/>
      <c r="B23" s="53" t="s">
        <v>15</v>
      </c>
      <c r="C23" s="53" t="s">
        <v>102</v>
      </c>
      <c r="E23" s="163"/>
      <c r="F23" s="38"/>
      <c r="G23" s="38"/>
      <c r="H23" s="38"/>
      <c r="I23" s="10"/>
      <c r="J23" s="10"/>
      <c r="K23" s="10"/>
      <c r="L23" s="10"/>
      <c r="M23" s="10"/>
    </row>
    <row r="24" spans="1:14" ht="15.75" thickBot="1" x14ac:dyDescent="0.3">
      <c r="A24" s="44">
        <v>1</v>
      </c>
      <c r="C24" s="46">
        <v>1211</v>
      </c>
      <c r="D24" s="42"/>
      <c r="E24" s="45">
        <f>E22</f>
        <v>3161657434</v>
      </c>
      <c r="F24" s="40"/>
      <c r="G24" s="40"/>
      <c r="H24" s="40"/>
      <c r="I24" s="23"/>
      <c r="J24" s="23"/>
      <c r="K24" s="23"/>
      <c r="L24" s="23"/>
      <c r="M24" s="23"/>
    </row>
    <row r="25" spans="1:14" x14ac:dyDescent="0.25">
      <c r="A25" s="97"/>
      <c r="C25" s="98"/>
      <c r="D25" s="39"/>
      <c r="E25" s="99"/>
      <c r="F25" s="40"/>
      <c r="G25" s="40"/>
      <c r="H25" s="40"/>
      <c r="I25" s="23"/>
      <c r="J25" s="23"/>
      <c r="K25" s="23"/>
      <c r="L25" s="23"/>
      <c r="M25" s="23"/>
    </row>
    <row r="26" spans="1:14" x14ac:dyDescent="0.25">
      <c r="A26" s="97"/>
      <c r="C26" s="98"/>
      <c r="D26" s="39"/>
      <c r="E26" s="99"/>
      <c r="F26" s="40"/>
      <c r="G26" s="40"/>
      <c r="H26" s="40"/>
      <c r="I26" s="23"/>
      <c r="J26" s="23"/>
      <c r="K26" s="23"/>
      <c r="L26" s="23"/>
      <c r="M26" s="23"/>
    </row>
    <row r="27" spans="1:14" x14ac:dyDescent="0.25">
      <c r="A27" s="97"/>
      <c r="B27" s="120" t="s">
        <v>135</v>
      </c>
      <c r="C27" s="102"/>
      <c r="D27" s="102"/>
      <c r="E27" s="102"/>
      <c r="F27" s="102"/>
      <c r="G27" s="102"/>
      <c r="H27" s="102"/>
      <c r="I27" s="105"/>
      <c r="J27" s="105"/>
      <c r="K27" s="105"/>
      <c r="L27" s="105"/>
      <c r="M27" s="105"/>
      <c r="N27" s="106"/>
    </row>
    <row r="28" spans="1:14" x14ac:dyDescent="0.25">
      <c r="A28" s="97"/>
      <c r="B28" s="102"/>
      <c r="C28" s="102"/>
      <c r="D28" s="102"/>
      <c r="E28" s="102"/>
      <c r="F28" s="102"/>
      <c r="G28" s="102"/>
      <c r="H28" s="102"/>
      <c r="I28" s="105"/>
      <c r="J28" s="105"/>
      <c r="K28" s="105"/>
      <c r="L28" s="105"/>
      <c r="M28" s="105"/>
      <c r="N28" s="106"/>
    </row>
    <row r="29" spans="1:14" x14ac:dyDescent="0.25">
      <c r="A29" s="97"/>
      <c r="B29" s="123" t="s">
        <v>33</v>
      </c>
      <c r="C29" s="123" t="s">
        <v>136</v>
      </c>
      <c r="D29" s="123" t="s">
        <v>137</v>
      </c>
      <c r="E29" s="102"/>
      <c r="F29" s="102"/>
      <c r="G29" s="102"/>
      <c r="H29" s="102"/>
      <c r="I29" s="105"/>
      <c r="J29" s="105"/>
      <c r="K29" s="105"/>
      <c r="L29" s="105"/>
      <c r="M29" s="105"/>
      <c r="N29" s="106"/>
    </row>
    <row r="30" spans="1:14" x14ac:dyDescent="0.25">
      <c r="A30" s="97"/>
      <c r="B30" s="119" t="s">
        <v>138</v>
      </c>
      <c r="C30" s="119" t="s">
        <v>160</v>
      </c>
      <c r="D30" s="119"/>
      <c r="E30" s="102"/>
      <c r="F30" s="102"/>
      <c r="G30" s="102"/>
      <c r="H30" s="102"/>
      <c r="I30" s="105"/>
      <c r="J30" s="105"/>
      <c r="K30" s="105"/>
      <c r="L30" s="105"/>
      <c r="M30" s="105"/>
      <c r="N30" s="106"/>
    </row>
    <row r="31" spans="1:14" x14ac:dyDescent="0.25">
      <c r="A31" s="97"/>
      <c r="B31" s="119" t="s">
        <v>139</v>
      </c>
      <c r="C31" s="119" t="s">
        <v>160</v>
      </c>
      <c r="D31" s="119"/>
      <c r="E31" s="102"/>
      <c r="F31" s="102"/>
      <c r="G31" s="102"/>
      <c r="H31" s="102"/>
      <c r="I31" s="105"/>
      <c r="J31" s="105"/>
      <c r="K31" s="105"/>
      <c r="L31" s="105"/>
      <c r="M31" s="105"/>
      <c r="N31" s="106"/>
    </row>
    <row r="32" spans="1:14" x14ac:dyDescent="0.25">
      <c r="A32" s="97"/>
      <c r="B32" s="119" t="s">
        <v>140</v>
      </c>
      <c r="C32" s="119" t="s">
        <v>160</v>
      </c>
      <c r="D32" s="119"/>
      <c r="E32" s="102"/>
      <c r="F32" s="102"/>
      <c r="G32" s="102"/>
      <c r="H32" s="102"/>
      <c r="I32" s="105"/>
      <c r="J32" s="105"/>
      <c r="K32" s="105"/>
      <c r="L32" s="105"/>
      <c r="M32" s="105"/>
      <c r="N32" s="106"/>
    </row>
    <row r="33" spans="1:17" x14ac:dyDescent="0.25">
      <c r="A33" s="97"/>
      <c r="B33" s="119" t="s">
        <v>141</v>
      </c>
      <c r="C33" s="119" t="s">
        <v>160</v>
      </c>
      <c r="D33" s="119"/>
      <c r="E33" s="102"/>
      <c r="F33" s="102"/>
      <c r="G33" s="102"/>
      <c r="H33" s="102"/>
      <c r="I33" s="105"/>
      <c r="J33" s="105"/>
      <c r="K33" s="105"/>
      <c r="L33" s="105"/>
      <c r="M33" s="105"/>
      <c r="N33" s="106"/>
    </row>
    <row r="34" spans="1:17" x14ac:dyDescent="0.25">
      <c r="A34" s="97"/>
      <c r="B34" s="102"/>
      <c r="C34" s="102"/>
      <c r="D34" s="102"/>
      <c r="E34" s="102"/>
      <c r="F34" s="102"/>
      <c r="G34" s="102"/>
      <c r="H34" s="102"/>
      <c r="I34" s="105"/>
      <c r="J34" s="105"/>
      <c r="K34" s="105"/>
      <c r="L34" s="105"/>
      <c r="M34" s="105"/>
      <c r="N34" s="106"/>
    </row>
    <row r="35" spans="1:17" x14ac:dyDescent="0.25">
      <c r="A35" s="97"/>
      <c r="B35" s="102"/>
      <c r="C35" s="102"/>
      <c r="D35" s="102"/>
      <c r="E35" s="102"/>
      <c r="F35" s="102"/>
      <c r="G35" s="102"/>
      <c r="H35" s="102"/>
      <c r="I35" s="105"/>
      <c r="J35" s="105"/>
      <c r="K35" s="105"/>
      <c r="L35" s="105"/>
      <c r="M35" s="105"/>
      <c r="N35" s="106"/>
    </row>
    <row r="36" spans="1:17" x14ac:dyDescent="0.25">
      <c r="A36" s="97"/>
      <c r="B36" s="120" t="s">
        <v>142</v>
      </c>
      <c r="C36" s="102"/>
      <c r="D36" s="102"/>
      <c r="E36" s="102"/>
      <c r="F36" s="102"/>
      <c r="G36" s="102"/>
      <c r="H36" s="102"/>
      <c r="I36" s="105"/>
      <c r="J36" s="105"/>
      <c r="K36" s="105"/>
      <c r="L36" s="105"/>
      <c r="M36" s="105"/>
      <c r="N36" s="106"/>
    </row>
    <row r="37" spans="1:17" x14ac:dyDescent="0.25">
      <c r="A37" s="97"/>
      <c r="B37" s="102"/>
      <c r="C37" s="102"/>
      <c r="D37" s="102"/>
      <c r="E37" s="102"/>
      <c r="F37" s="102"/>
      <c r="G37" s="102"/>
      <c r="H37" s="102"/>
      <c r="I37" s="105"/>
      <c r="J37" s="105"/>
      <c r="K37" s="105"/>
      <c r="L37" s="105"/>
      <c r="M37" s="105"/>
      <c r="N37" s="106"/>
    </row>
    <row r="38" spans="1:17" x14ac:dyDescent="0.25">
      <c r="A38" s="97"/>
      <c r="B38" s="102"/>
      <c r="C38" s="102"/>
      <c r="D38" s="102"/>
      <c r="E38" s="102"/>
      <c r="F38" s="102"/>
      <c r="G38" s="102"/>
      <c r="H38" s="102"/>
      <c r="I38" s="105"/>
      <c r="J38" s="105"/>
      <c r="K38" s="105"/>
      <c r="L38" s="105"/>
      <c r="M38" s="105"/>
      <c r="N38" s="106"/>
    </row>
    <row r="39" spans="1:17" x14ac:dyDescent="0.25">
      <c r="A39" s="97"/>
      <c r="B39" s="123" t="s">
        <v>33</v>
      </c>
      <c r="C39" s="123" t="s">
        <v>55</v>
      </c>
      <c r="D39" s="122" t="s">
        <v>48</v>
      </c>
      <c r="E39" s="122" t="s">
        <v>16</v>
      </c>
      <c r="F39" s="102"/>
      <c r="G39" s="102"/>
      <c r="H39" s="102"/>
      <c r="I39" s="105"/>
      <c r="J39" s="105"/>
      <c r="K39" s="105"/>
      <c r="L39" s="105"/>
      <c r="M39" s="105"/>
      <c r="N39" s="106"/>
    </row>
    <row r="40" spans="1:17" ht="28.5" x14ac:dyDescent="0.25">
      <c r="A40" s="97"/>
      <c r="B40" s="103" t="s">
        <v>143</v>
      </c>
      <c r="C40" s="104">
        <v>40</v>
      </c>
      <c r="D40" s="121">
        <v>0</v>
      </c>
      <c r="E40" s="243">
        <v>0</v>
      </c>
      <c r="F40" s="102"/>
      <c r="G40" s="102"/>
      <c r="H40" s="102"/>
      <c r="I40" s="105"/>
      <c r="J40" s="105"/>
      <c r="K40" s="105"/>
      <c r="L40" s="105"/>
      <c r="M40" s="105"/>
      <c r="N40" s="106"/>
    </row>
    <row r="41" spans="1:17" ht="42.75" x14ac:dyDescent="0.25">
      <c r="A41" s="97"/>
      <c r="B41" s="103" t="s">
        <v>144</v>
      </c>
      <c r="C41" s="104">
        <v>60</v>
      </c>
      <c r="D41" s="121">
        <v>0</v>
      </c>
      <c r="E41" s="244"/>
      <c r="F41" s="102"/>
      <c r="G41" s="102"/>
      <c r="H41" s="102"/>
      <c r="I41" s="105"/>
      <c r="J41" s="105"/>
      <c r="K41" s="105"/>
      <c r="L41" s="105"/>
      <c r="M41" s="105"/>
      <c r="N41" s="106"/>
    </row>
    <row r="42" spans="1:17" x14ac:dyDescent="0.25">
      <c r="A42" s="97"/>
      <c r="C42" s="98"/>
      <c r="D42" s="39"/>
      <c r="E42" s="99"/>
      <c r="F42" s="40"/>
      <c r="G42" s="40"/>
      <c r="H42" s="40"/>
      <c r="I42" s="23"/>
      <c r="J42" s="23"/>
      <c r="K42" s="23"/>
      <c r="L42" s="23"/>
      <c r="M42" s="23"/>
    </row>
    <row r="43" spans="1:17" x14ac:dyDescent="0.25">
      <c r="A43" s="97"/>
      <c r="C43" s="98"/>
      <c r="D43" s="39"/>
      <c r="E43" s="99"/>
      <c r="F43" s="40"/>
      <c r="G43" s="40"/>
      <c r="H43" s="40"/>
      <c r="I43" s="23"/>
      <c r="J43" s="23"/>
      <c r="K43" s="23"/>
      <c r="L43" s="23"/>
      <c r="M43" s="23"/>
    </row>
    <row r="44" spans="1:17" x14ac:dyDescent="0.25">
      <c r="A44" s="97"/>
      <c r="C44" s="98"/>
      <c r="D44" s="39"/>
      <c r="E44" s="99"/>
      <c r="F44" s="40"/>
      <c r="G44" s="40"/>
      <c r="H44" s="40"/>
      <c r="I44" s="23"/>
      <c r="J44" s="23"/>
      <c r="K44" s="23"/>
      <c r="L44" s="23"/>
      <c r="M44" s="23"/>
    </row>
    <row r="45" spans="1:17" ht="15.75" thickBot="1" x14ac:dyDescent="0.3">
      <c r="M45" s="228" t="s">
        <v>35</v>
      </c>
      <c r="N45" s="228"/>
    </row>
    <row r="46" spans="1:17" x14ac:dyDescent="0.25">
      <c r="B46" s="65" t="s">
        <v>30</v>
      </c>
      <c r="M46" s="64"/>
      <c r="N46" s="64"/>
    </row>
    <row r="47" spans="1:17" ht="15.75" thickBot="1" x14ac:dyDescent="0.3">
      <c r="M47" s="64"/>
      <c r="N47" s="64"/>
    </row>
    <row r="48" spans="1:17" s="8" customFormat="1" ht="109.5" customHeight="1" x14ac:dyDescent="0.25">
      <c r="B48" s="116" t="s">
        <v>145</v>
      </c>
      <c r="C48" s="116" t="s">
        <v>146</v>
      </c>
      <c r="D48" s="116" t="s">
        <v>147</v>
      </c>
      <c r="E48" s="54" t="s">
        <v>44</v>
      </c>
      <c r="F48" s="54" t="s">
        <v>22</v>
      </c>
      <c r="G48" s="54" t="s">
        <v>103</v>
      </c>
      <c r="H48" s="54" t="s">
        <v>17</v>
      </c>
      <c r="I48" s="54" t="s">
        <v>10</v>
      </c>
      <c r="J48" s="54" t="s">
        <v>31</v>
      </c>
      <c r="K48" s="54" t="s">
        <v>58</v>
      </c>
      <c r="L48" s="54" t="s">
        <v>20</v>
      </c>
      <c r="M48" s="101" t="s">
        <v>26</v>
      </c>
      <c r="N48" s="116" t="s">
        <v>148</v>
      </c>
      <c r="O48" s="54" t="s">
        <v>36</v>
      </c>
      <c r="P48" s="55" t="s">
        <v>11</v>
      </c>
      <c r="Q48" s="55" t="s">
        <v>19</v>
      </c>
    </row>
    <row r="49" spans="1:26" s="111" customFormat="1" ht="45" x14ac:dyDescent="0.25">
      <c r="A49" s="47">
        <v>1</v>
      </c>
      <c r="B49" s="112" t="s">
        <v>166</v>
      </c>
      <c r="C49" s="112" t="s">
        <v>166</v>
      </c>
      <c r="D49" s="112" t="s">
        <v>167</v>
      </c>
      <c r="E49" s="107">
        <v>0.01</v>
      </c>
      <c r="F49" s="108" t="s">
        <v>136</v>
      </c>
      <c r="G49" s="155"/>
      <c r="H49" s="115">
        <v>40137</v>
      </c>
      <c r="I49" s="109">
        <v>40535</v>
      </c>
      <c r="J49" s="109" t="s">
        <v>137</v>
      </c>
      <c r="K49" s="100">
        <v>0</v>
      </c>
      <c r="L49" s="109"/>
      <c r="M49" s="100">
        <v>150</v>
      </c>
      <c r="N49" s="100">
        <f>+M49*G49</f>
        <v>0</v>
      </c>
      <c r="O49" s="27">
        <v>85106642</v>
      </c>
      <c r="P49" s="27">
        <v>1</v>
      </c>
      <c r="Q49" s="156"/>
      <c r="R49" s="110"/>
      <c r="S49" s="110"/>
      <c r="T49" s="110"/>
      <c r="U49" s="110"/>
      <c r="V49" s="110"/>
      <c r="W49" s="110"/>
      <c r="X49" s="110"/>
      <c r="Y49" s="110"/>
      <c r="Z49" s="110"/>
    </row>
    <row r="50" spans="1:26" s="111" customFormat="1" ht="45" x14ac:dyDescent="0.25">
      <c r="A50" s="47">
        <f>+A49+1</f>
        <v>2</v>
      </c>
      <c r="B50" s="112" t="s">
        <v>166</v>
      </c>
      <c r="C50" s="112" t="s">
        <v>166</v>
      </c>
      <c r="D50" s="112" t="s">
        <v>168</v>
      </c>
      <c r="E50" s="107">
        <v>7.0000000000000007E-2</v>
      </c>
      <c r="F50" s="108" t="s">
        <v>136</v>
      </c>
      <c r="G50" s="108"/>
      <c r="H50" s="115">
        <v>41107</v>
      </c>
      <c r="I50" s="109">
        <v>41261</v>
      </c>
      <c r="J50" s="109" t="s">
        <v>137</v>
      </c>
      <c r="K50" s="100">
        <v>6</v>
      </c>
      <c r="L50" s="109"/>
      <c r="M50" s="100">
        <v>530</v>
      </c>
      <c r="N50" s="100"/>
      <c r="O50" s="27">
        <v>122946000</v>
      </c>
      <c r="P50" s="27">
        <v>1</v>
      </c>
      <c r="Q50" s="156"/>
      <c r="R50" s="110"/>
      <c r="S50" s="110"/>
      <c r="T50" s="110"/>
      <c r="U50" s="110"/>
      <c r="V50" s="110"/>
      <c r="W50" s="110"/>
      <c r="X50" s="110"/>
      <c r="Y50" s="110"/>
      <c r="Z50" s="110"/>
    </row>
    <row r="51" spans="1:26" s="111" customFormat="1" ht="45" x14ac:dyDescent="0.25">
      <c r="A51" s="47">
        <f t="shared" ref="A51:A56" si="0">+A50+1</f>
        <v>3</v>
      </c>
      <c r="B51" s="112" t="s">
        <v>166</v>
      </c>
      <c r="C51" s="112" t="s">
        <v>166</v>
      </c>
      <c r="D51" s="112" t="s">
        <v>159</v>
      </c>
      <c r="E51" s="107">
        <v>0.92</v>
      </c>
      <c r="F51" s="108" t="s">
        <v>136</v>
      </c>
      <c r="G51" s="108"/>
      <c r="H51" s="115">
        <v>40925</v>
      </c>
      <c r="I51" s="109">
        <v>41273</v>
      </c>
      <c r="J51" s="109" t="s">
        <v>137</v>
      </c>
      <c r="K51" s="100">
        <v>6</v>
      </c>
      <c r="L51" s="109"/>
      <c r="M51" s="100">
        <v>530</v>
      </c>
      <c r="N51" s="100"/>
      <c r="O51" s="27">
        <v>225483850</v>
      </c>
      <c r="P51" s="27">
        <v>2</v>
      </c>
      <c r="Q51" s="156"/>
      <c r="R51" s="110"/>
      <c r="S51" s="110"/>
      <c r="T51" s="110"/>
      <c r="U51" s="110"/>
      <c r="V51" s="110"/>
      <c r="W51" s="110"/>
      <c r="X51" s="110"/>
      <c r="Y51" s="110"/>
      <c r="Z51" s="110"/>
    </row>
    <row r="52" spans="1:26" s="111" customFormat="1" ht="45" x14ac:dyDescent="0.25">
      <c r="A52" s="47">
        <f t="shared" si="0"/>
        <v>4</v>
      </c>
      <c r="B52" s="112" t="s">
        <v>166</v>
      </c>
      <c r="C52" s="112" t="s">
        <v>166</v>
      </c>
      <c r="D52" s="112" t="s">
        <v>159</v>
      </c>
      <c r="E52" s="107">
        <v>1.08</v>
      </c>
      <c r="F52" s="108" t="s">
        <v>136</v>
      </c>
      <c r="G52" s="108"/>
      <c r="H52" s="115">
        <v>41299</v>
      </c>
      <c r="I52" s="109">
        <v>41639</v>
      </c>
      <c r="J52" s="109" t="s">
        <v>137</v>
      </c>
      <c r="K52" s="100">
        <v>12</v>
      </c>
      <c r="L52" s="109"/>
      <c r="M52" s="100">
        <v>530</v>
      </c>
      <c r="N52" s="100"/>
      <c r="O52" s="27">
        <v>255165896</v>
      </c>
      <c r="P52" s="27">
        <v>2</v>
      </c>
      <c r="Q52" s="156"/>
      <c r="R52" s="110"/>
      <c r="S52" s="110"/>
      <c r="T52" s="110"/>
      <c r="U52" s="110"/>
      <c r="V52" s="110"/>
      <c r="W52" s="110"/>
      <c r="X52" s="110"/>
      <c r="Y52" s="110"/>
      <c r="Z52" s="110"/>
    </row>
    <row r="53" spans="1:26" s="111" customFormat="1" ht="45" x14ac:dyDescent="0.25">
      <c r="A53" s="47">
        <f t="shared" si="0"/>
        <v>5</v>
      </c>
      <c r="B53" s="112" t="s">
        <v>166</v>
      </c>
      <c r="C53" s="112" t="s">
        <v>166</v>
      </c>
      <c r="D53" s="112" t="s">
        <v>159</v>
      </c>
      <c r="E53" s="107">
        <v>2.2000000000000002</v>
      </c>
      <c r="F53" s="108" t="s">
        <v>136</v>
      </c>
      <c r="G53" s="108"/>
      <c r="H53" s="115">
        <v>41536</v>
      </c>
      <c r="I53" s="109">
        <v>41851</v>
      </c>
      <c r="J53" s="109" t="s">
        <v>137</v>
      </c>
      <c r="K53" s="100">
        <v>0</v>
      </c>
      <c r="L53" s="109"/>
      <c r="M53" s="100">
        <v>530</v>
      </c>
      <c r="N53" s="100"/>
      <c r="O53" s="27">
        <f>255165896+85116675+34782975</f>
        <v>375065546</v>
      </c>
      <c r="P53" s="27">
        <v>2</v>
      </c>
      <c r="Q53" s="156"/>
      <c r="R53" s="110"/>
      <c r="S53" s="110"/>
      <c r="T53" s="110"/>
      <c r="U53" s="110"/>
      <c r="V53" s="110"/>
      <c r="W53" s="110"/>
      <c r="X53" s="110"/>
      <c r="Y53" s="110"/>
      <c r="Z53" s="110"/>
    </row>
    <row r="54" spans="1:26" s="111" customFormat="1" ht="45" x14ac:dyDescent="0.25">
      <c r="A54" s="47">
        <f t="shared" si="0"/>
        <v>6</v>
      </c>
      <c r="B54" s="112" t="s">
        <v>166</v>
      </c>
      <c r="C54" s="112" t="s">
        <v>166</v>
      </c>
      <c r="D54" s="112" t="s">
        <v>159</v>
      </c>
      <c r="E54" s="107">
        <v>0.89</v>
      </c>
      <c r="F54" s="108" t="s">
        <v>136</v>
      </c>
      <c r="G54" s="108"/>
      <c r="H54" s="115">
        <v>41662</v>
      </c>
      <c r="I54" s="109">
        <v>41973</v>
      </c>
      <c r="J54" s="109" t="s">
        <v>137</v>
      </c>
      <c r="K54" s="100">
        <v>11</v>
      </c>
      <c r="L54" s="109"/>
      <c r="M54" s="100">
        <v>530</v>
      </c>
      <c r="N54" s="100"/>
      <c r="O54" s="27">
        <f>244248021+58760274</f>
        <v>303008295</v>
      </c>
      <c r="P54" s="27">
        <v>3</v>
      </c>
      <c r="Q54" s="156"/>
      <c r="R54" s="110"/>
      <c r="S54" s="110"/>
      <c r="T54" s="110"/>
      <c r="U54" s="110"/>
      <c r="V54" s="110"/>
      <c r="W54" s="110"/>
      <c r="X54" s="110"/>
      <c r="Y54" s="110"/>
      <c r="Z54" s="110"/>
    </row>
    <row r="55" spans="1:26" s="29" customFormat="1" x14ac:dyDescent="0.25">
      <c r="A55" s="47">
        <f t="shared" si="0"/>
        <v>7</v>
      </c>
      <c r="B55" s="112"/>
      <c r="C55" s="112"/>
      <c r="D55" s="112"/>
      <c r="E55" s="24"/>
      <c r="F55" s="25" t="s">
        <v>136</v>
      </c>
      <c r="G55" s="25"/>
      <c r="H55" s="115"/>
      <c r="I55" s="26"/>
      <c r="J55" s="26"/>
      <c r="K55" s="26"/>
      <c r="L55" s="26"/>
      <c r="M55" s="100"/>
      <c r="N55" s="100"/>
      <c r="O55" s="27"/>
      <c r="P55" s="27"/>
      <c r="Q55" s="156"/>
      <c r="R55" s="28"/>
      <c r="S55" s="28"/>
      <c r="T55" s="28"/>
      <c r="U55" s="28"/>
      <c r="V55" s="28"/>
      <c r="W55" s="28"/>
      <c r="X55" s="28"/>
      <c r="Y55" s="28"/>
      <c r="Z55" s="28"/>
    </row>
    <row r="56" spans="1:26" s="29" customFormat="1" x14ac:dyDescent="0.25">
      <c r="A56" s="47">
        <f t="shared" si="0"/>
        <v>8</v>
      </c>
      <c r="B56" s="112"/>
      <c r="C56" s="112"/>
      <c r="D56" s="112"/>
      <c r="E56" s="24"/>
      <c r="F56" s="25" t="s">
        <v>136</v>
      </c>
      <c r="G56" s="25"/>
      <c r="H56" s="115"/>
      <c r="I56" s="26"/>
      <c r="J56" s="26"/>
      <c r="K56" s="26"/>
      <c r="L56" s="26"/>
      <c r="M56" s="100"/>
      <c r="N56" s="100"/>
      <c r="O56" s="27"/>
      <c r="P56" s="27"/>
      <c r="Q56" s="156"/>
      <c r="R56" s="28"/>
      <c r="S56" s="28"/>
      <c r="T56" s="28"/>
      <c r="U56" s="28"/>
      <c r="V56" s="28"/>
      <c r="W56" s="28"/>
      <c r="X56" s="28"/>
      <c r="Y56" s="28"/>
      <c r="Z56" s="28"/>
    </row>
    <row r="57" spans="1:26" s="29" customFormat="1" x14ac:dyDescent="0.25">
      <c r="A57" s="47"/>
      <c r="B57" s="50" t="s">
        <v>16</v>
      </c>
      <c r="C57" s="49"/>
      <c r="D57" s="48"/>
      <c r="E57" s="24"/>
      <c r="F57" s="25"/>
      <c r="G57" s="25"/>
      <c r="H57" s="25"/>
      <c r="I57" s="26"/>
      <c r="J57" s="26"/>
      <c r="K57" s="51">
        <f t="shared" ref="K57" si="1">SUM(K49:K56)</f>
        <v>35</v>
      </c>
      <c r="L57" s="51">
        <f t="shared" ref="L57:N57" si="2">SUM(L49:L56)</f>
        <v>0</v>
      </c>
      <c r="M57" s="154">
        <f t="shared" si="2"/>
        <v>2800</v>
      </c>
      <c r="N57" s="51">
        <f t="shared" si="2"/>
        <v>0</v>
      </c>
      <c r="O57" s="27"/>
      <c r="P57" s="27"/>
      <c r="Q57" s="157"/>
    </row>
    <row r="58" spans="1:26" s="30" customFormat="1" x14ac:dyDescent="0.25">
      <c r="E58" s="31"/>
    </row>
    <row r="59" spans="1:26" s="30" customFormat="1" x14ac:dyDescent="0.25">
      <c r="B59" s="229" t="s">
        <v>28</v>
      </c>
      <c r="C59" s="229" t="s">
        <v>27</v>
      </c>
      <c r="D59" s="254" t="s">
        <v>34</v>
      </c>
      <c r="E59" s="254"/>
    </row>
    <row r="60" spans="1:26" s="30" customFormat="1" x14ac:dyDescent="0.25">
      <c r="B60" s="230"/>
      <c r="C60" s="230"/>
      <c r="D60" s="61" t="s">
        <v>23</v>
      </c>
      <c r="E60" s="62" t="s">
        <v>24</v>
      </c>
    </row>
    <row r="61" spans="1:26" s="30" customFormat="1" ht="30.6" customHeight="1" x14ac:dyDescent="0.25">
      <c r="B61" s="59" t="s">
        <v>21</v>
      </c>
      <c r="C61" s="60">
        <f>+K57</f>
        <v>35</v>
      </c>
      <c r="D61" s="58" t="s">
        <v>160</v>
      </c>
      <c r="E61" s="58"/>
      <c r="F61" s="32"/>
      <c r="G61" s="32"/>
      <c r="H61" s="32"/>
      <c r="I61" s="32"/>
      <c r="J61" s="32"/>
      <c r="K61" s="32"/>
      <c r="L61" s="32"/>
      <c r="M61" s="32"/>
    </row>
    <row r="62" spans="1:26" s="30" customFormat="1" ht="30" customHeight="1" x14ac:dyDescent="0.25">
      <c r="B62" s="59" t="s">
        <v>25</v>
      </c>
      <c r="C62" s="60">
        <f>+M57</f>
        <v>2800</v>
      </c>
      <c r="D62" s="58" t="s">
        <v>160</v>
      </c>
      <c r="E62" s="58"/>
    </row>
    <row r="63" spans="1:26" s="30" customFormat="1" x14ac:dyDescent="0.25">
      <c r="B63" s="33"/>
      <c r="C63" s="252"/>
      <c r="D63" s="252"/>
      <c r="E63" s="252"/>
      <c r="F63" s="252"/>
      <c r="G63" s="252"/>
      <c r="H63" s="252"/>
      <c r="I63" s="252"/>
      <c r="J63" s="252"/>
      <c r="K63" s="252"/>
      <c r="L63" s="252"/>
      <c r="M63" s="252"/>
      <c r="N63" s="252"/>
    </row>
    <row r="64" spans="1:26" ht="28.15" customHeight="1" thickBot="1" x14ac:dyDescent="0.3"/>
    <row r="65" spans="2:17" ht="27" thickBot="1" x14ac:dyDescent="0.3">
      <c r="B65" s="251" t="s">
        <v>104</v>
      </c>
      <c r="C65" s="251"/>
      <c r="D65" s="251"/>
      <c r="E65" s="251"/>
      <c r="F65" s="251"/>
      <c r="G65" s="251"/>
      <c r="H65" s="251"/>
      <c r="I65" s="251"/>
      <c r="J65" s="251"/>
      <c r="K65" s="251"/>
      <c r="L65" s="251"/>
      <c r="M65" s="251"/>
      <c r="N65" s="251"/>
    </row>
    <row r="68" spans="2:17" ht="109.5" customHeight="1" x14ac:dyDescent="0.25">
      <c r="B68" s="118" t="s">
        <v>149</v>
      </c>
      <c r="C68" s="67" t="s">
        <v>2</v>
      </c>
      <c r="D68" s="67" t="s">
        <v>106</v>
      </c>
      <c r="E68" s="67" t="s">
        <v>105</v>
      </c>
      <c r="F68" s="67" t="s">
        <v>107</v>
      </c>
      <c r="G68" s="67" t="s">
        <v>108</v>
      </c>
      <c r="H68" s="67" t="s">
        <v>109</v>
      </c>
      <c r="I68" s="67" t="s">
        <v>110</v>
      </c>
      <c r="J68" s="67" t="s">
        <v>111</v>
      </c>
      <c r="K68" s="67" t="s">
        <v>112</v>
      </c>
      <c r="L68" s="67" t="s">
        <v>113</v>
      </c>
      <c r="M68" s="94" t="s">
        <v>114</v>
      </c>
      <c r="N68" s="94" t="s">
        <v>115</v>
      </c>
      <c r="O68" s="222" t="s">
        <v>3</v>
      </c>
      <c r="P68" s="224"/>
      <c r="Q68" s="67" t="s">
        <v>18</v>
      </c>
    </row>
    <row r="69" spans="2:17" x14ac:dyDescent="0.25">
      <c r="B69" s="3" t="s">
        <v>161</v>
      </c>
      <c r="C69" s="3" t="s">
        <v>162</v>
      </c>
      <c r="D69" s="5" t="s">
        <v>169</v>
      </c>
      <c r="E69" s="5">
        <v>273</v>
      </c>
      <c r="F69" s="4" t="s">
        <v>163</v>
      </c>
      <c r="G69" s="4" t="s">
        <v>163</v>
      </c>
      <c r="H69" s="4" t="s">
        <v>163</v>
      </c>
      <c r="I69" s="95" t="s">
        <v>163</v>
      </c>
      <c r="J69" s="95" t="s">
        <v>136</v>
      </c>
      <c r="K69" s="63" t="s">
        <v>137</v>
      </c>
      <c r="L69" s="63" t="s">
        <v>136</v>
      </c>
      <c r="M69" s="63" t="s">
        <v>137</v>
      </c>
      <c r="N69" s="63" t="s">
        <v>136</v>
      </c>
      <c r="O69" s="220"/>
      <c r="P69" s="221"/>
      <c r="Q69" s="63" t="s">
        <v>136</v>
      </c>
    </row>
    <row r="70" spans="2:17" x14ac:dyDescent="0.25">
      <c r="B70" s="3" t="s">
        <v>161</v>
      </c>
      <c r="C70" s="3" t="s">
        <v>162</v>
      </c>
      <c r="D70" s="5" t="s">
        <v>170</v>
      </c>
      <c r="E70" s="5">
        <v>150</v>
      </c>
      <c r="F70" s="4" t="s">
        <v>163</v>
      </c>
      <c r="G70" s="4" t="s">
        <v>163</v>
      </c>
      <c r="H70" s="4" t="s">
        <v>163</v>
      </c>
      <c r="I70" s="95" t="s">
        <v>163</v>
      </c>
      <c r="J70" s="95" t="s">
        <v>136</v>
      </c>
      <c r="K70" s="63" t="s">
        <v>137</v>
      </c>
      <c r="L70" s="63" t="s">
        <v>136</v>
      </c>
      <c r="M70" s="63" t="s">
        <v>137</v>
      </c>
      <c r="N70" s="63" t="s">
        <v>136</v>
      </c>
      <c r="O70" s="220"/>
      <c r="P70" s="221"/>
      <c r="Q70" s="63" t="s">
        <v>136</v>
      </c>
    </row>
    <row r="71" spans="2:17" ht="9.75" customHeight="1" x14ac:dyDescent="0.25">
      <c r="B71" s="166"/>
      <c r="C71" s="166"/>
      <c r="D71" s="10"/>
      <c r="E71" s="10"/>
      <c r="F71" s="167"/>
      <c r="G71" s="167"/>
      <c r="H71" s="167"/>
      <c r="I71" s="168"/>
      <c r="J71" s="168"/>
      <c r="K71" s="10"/>
      <c r="L71" s="10"/>
      <c r="M71" s="10"/>
      <c r="N71" s="10"/>
      <c r="O71" s="169"/>
      <c r="P71" s="169"/>
      <c r="Q71" s="10"/>
    </row>
    <row r="72" spans="2:17" x14ac:dyDescent="0.25">
      <c r="B72" s="9" t="s">
        <v>1</v>
      </c>
    </row>
    <row r="73" spans="2:17" x14ac:dyDescent="0.25">
      <c r="B73" s="9" t="s">
        <v>37</v>
      </c>
    </row>
    <row r="74" spans="2:17" x14ac:dyDescent="0.25">
      <c r="B74" s="9" t="s">
        <v>59</v>
      </c>
    </row>
    <row r="76" spans="2:17" ht="15.75" thickBot="1" x14ac:dyDescent="0.3"/>
    <row r="77" spans="2:17" ht="27" thickBot="1" x14ac:dyDescent="0.3">
      <c r="B77" s="245" t="s">
        <v>38</v>
      </c>
      <c r="C77" s="246"/>
      <c r="D77" s="246"/>
      <c r="E77" s="246"/>
      <c r="F77" s="246"/>
      <c r="G77" s="246"/>
      <c r="H77" s="246"/>
      <c r="I77" s="246"/>
      <c r="J77" s="246"/>
      <c r="K77" s="246"/>
      <c r="L77" s="246"/>
      <c r="M77" s="246"/>
      <c r="N77" s="247"/>
    </row>
    <row r="82" spans="2:17" ht="76.5" customHeight="1" x14ac:dyDescent="0.25">
      <c r="B82" s="56" t="s">
        <v>0</v>
      </c>
      <c r="C82" s="56" t="s">
        <v>39</v>
      </c>
      <c r="D82" s="56" t="s">
        <v>40</v>
      </c>
      <c r="E82" s="56" t="s">
        <v>116</v>
      </c>
      <c r="F82" s="56" t="s">
        <v>118</v>
      </c>
      <c r="G82" s="56" t="s">
        <v>119</v>
      </c>
      <c r="H82" s="56" t="s">
        <v>120</v>
      </c>
      <c r="I82" s="56" t="s">
        <v>117</v>
      </c>
      <c r="J82" s="222" t="s">
        <v>121</v>
      </c>
      <c r="K82" s="223"/>
      <c r="L82" s="224"/>
      <c r="M82" s="56" t="s">
        <v>122</v>
      </c>
      <c r="N82" s="56" t="s">
        <v>41</v>
      </c>
      <c r="O82" s="56" t="s">
        <v>42</v>
      </c>
      <c r="P82" s="222" t="s">
        <v>3</v>
      </c>
      <c r="Q82" s="224"/>
    </row>
    <row r="83" spans="2:17" ht="60.75" customHeight="1" x14ac:dyDescent="0.25">
      <c r="B83" s="180" t="s">
        <v>43</v>
      </c>
      <c r="C83" s="180">
        <v>300</v>
      </c>
      <c r="D83" s="170" t="s">
        <v>171</v>
      </c>
      <c r="E83" s="170">
        <v>1077450996</v>
      </c>
      <c r="F83" s="3" t="s">
        <v>172</v>
      </c>
      <c r="G83" s="3" t="s">
        <v>164</v>
      </c>
      <c r="H83" s="182">
        <v>41883</v>
      </c>
      <c r="I83" s="5" t="s">
        <v>163</v>
      </c>
      <c r="J83" s="1" t="s">
        <v>173</v>
      </c>
      <c r="K83" s="171" t="s">
        <v>174</v>
      </c>
      <c r="L83" s="95" t="s">
        <v>175</v>
      </c>
      <c r="M83" s="119" t="s">
        <v>136</v>
      </c>
      <c r="N83" s="119" t="s">
        <v>136</v>
      </c>
      <c r="O83" s="119" t="s">
        <v>136</v>
      </c>
      <c r="P83" s="226"/>
      <c r="Q83" s="226"/>
    </row>
    <row r="84" spans="2:17" ht="33.6" customHeight="1" x14ac:dyDescent="0.25">
      <c r="B84" s="180" t="s">
        <v>43</v>
      </c>
      <c r="C84" s="180">
        <v>300</v>
      </c>
      <c r="D84" s="170" t="s">
        <v>176</v>
      </c>
      <c r="E84" s="170">
        <v>1774205592</v>
      </c>
      <c r="F84" s="3" t="s">
        <v>177</v>
      </c>
      <c r="G84" s="3" t="s">
        <v>164</v>
      </c>
      <c r="H84" s="183">
        <v>40299</v>
      </c>
      <c r="I84" s="5" t="s">
        <v>163</v>
      </c>
      <c r="J84" s="1" t="s">
        <v>178</v>
      </c>
      <c r="K84" s="175" t="s">
        <v>179</v>
      </c>
      <c r="L84" s="95" t="s">
        <v>180</v>
      </c>
      <c r="M84" s="119" t="s">
        <v>136</v>
      </c>
      <c r="N84" s="119" t="s">
        <v>136</v>
      </c>
      <c r="O84" s="119" t="s">
        <v>136</v>
      </c>
      <c r="P84" s="226"/>
      <c r="Q84" s="226"/>
    </row>
    <row r="85" spans="2:17" ht="33.6" customHeight="1" x14ac:dyDescent="0.25">
      <c r="B85" s="180" t="s">
        <v>43</v>
      </c>
      <c r="C85" s="172">
        <v>300</v>
      </c>
      <c r="D85" s="170" t="s">
        <v>181</v>
      </c>
      <c r="E85" s="170">
        <v>43265946</v>
      </c>
      <c r="F85" s="3" t="s">
        <v>165</v>
      </c>
      <c r="G85" s="3" t="s">
        <v>164</v>
      </c>
      <c r="H85" s="184">
        <v>41720</v>
      </c>
      <c r="I85" s="173" t="s">
        <v>136</v>
      </c>
      <c r="J85" s="173" t="s">
        <v>182</v>
      </c>
      <c r="K85" s="176" t="s">
        <v>183</v>
      </c>
      <c r="L85" s="168" t="s">
        <v>184</v>
      </c>
      <c r="M85" s="10" t="s">
        <v>136</v>
      </c>
      <c r="N85" s="10" t="s">
        <v>136</v>
      </c>
      <c r="O85" s="10" t="s">
        <v>136</v>
      </c>
      <c r="P85" s="227"/>
      <c r="Q85" s="227"/>
    </row>
    <row r="86" spans="2:17" ht="33.6" customHeight="1" x14ac:dyDescent="0.25">
      <c r="B86" s="180" t="s">
        <v>43</v>
      </c>
      <c r="C86" s="172">
        <v>300</v>
      </c>
      <c r="D86" s="170" t="s">
        <v>185</v>
      </c>
      <c r="E86" s="170">
        <v>35547112</v>
      </c>
      <c r="F86" s="3" t="s">
        <v>186</v>
      </c>
      <c r="G86" s="3" t="s">
        <v>186</v>
      </c>
      <c r="H86" s="184" t="s">
        <v>186</v>
      </c>
      <c r="I86" s="173" t="s">
        <v>186</v>
      </c>
      <c r="J86" s="173" t="s">
        <v>163</v>
      </c>
      <c r="K86" s="168" t="s">
        <v>163</v>
      </c>
      <c r="L86" s="173" t="s">
        <v>163</v>
      </c>
      <c r="M86" s="10" t="s">
        <v>136</v>
      </c>
      <c r="N86" s="119" t="s">
        <v>136</v>
      </c>
      <c r="O86" s="119" t="s">
        <v>136</v>
      </c>
      <c r="P86" s="219"/>
      <c r="Q86" s="219"/>
    </row>
    <row r="87" spans="2:17" ht="33.6" customHeight="1" x14ac:dyDescent="0.25">
      <c r="B87" s="180" t="s">
        <v>43</v>
      </c>
      <c r="C87" s="172">
        <v>300</v>
      </c>
      <c r="D87" s="185" t="s">
        <v>187</v>
      </c>
      <c r="E87" s="170">
        <v>66786327</v>
      </c>
      <c r="F87" s="180" t="s">
        <v>188</v>
      </c>
      <c r="G87" s="3" t="s">
        <v>189</v>
      </c>
      <c r="H87" s="186">
        <v>41101</v>
      </c>
      <c r="I87" s="173" t="s">
        <v>163</v>
      </c>
      <c r="J87" s="187" t="s">
        <v>190</v>
      </c>
      <c r="K87" s="168" t="s">
        <v>191</v>
      </c>
      <c r="L87" s="187" t="s">
        <v>192</v>
      </c>
      <c r="M87" s="10" t="s">
        <v>136</v>
      </c>
      <c r="N87" s="10" t="s">
        <v>136</v>
      </c>
      <c r="O87" s="10" t="s">
        <v>136</v>
      </c>
      <c r="P87" s="219"/>
      <c r="Q87" s="219"/>
    </row>
    <row r="88" spans="2:17" ht="33.6" customHeight="1" x14ac:dyDescent="0.25">
      <c r="B88" s="1" t="s">
        <v>193</v>
      </c>
      <c r="C88" s="172">
        <v>300</v>
      </c>
      <c r="D88" s="188" t="s">
        <v>194</v>
      </c>
      <c r="E88" s="177">
        <v>54259254</v>
      </c>
      <c r="F88" s="178" t="s">
        <v>165</v>
      </c>
      <c r="G88" s="180" t="s">
        <v>195</v>
      </c>
      <c r="H88" s="179" t="s">
        <v>163</v>
      </c>
      <c r="I88" s="173" t="s">
        <v>136</v>
      </c>
      <c r="J88" s="173" t="s">
        <v>196</v>
      </c>
      <c r="K88" s="168" t="s">
        <v>197</v>
      </c>
      <c r="L88" s="187" t="s">
        <v>184</v>
      </c>
      <c r="M88" s="10" t="s">
        <v>136</v>
      </c>
      <c r="N88" s="119" t="s">
        <v>136</v>
      </c>
      <c r="O88" s="119" t="s">
        <v>136</v>
      </c>
      <c r="P88" s="219"/>
      <c r="Q88" s="219"/>
    </row>
    <row r="89" spans="2:17" ht="33.6" customHeight="1" x14ac:dyDescent="0.25">
      <c r="B89" s="1" t="s">
        <v>193</v>
      </c>
      <c r="C89" s="172">
        <v>300</v>
      </c>
      <c r="D89" s="188" t="s">
        <v>198</v>
      </c>
      <c r="E89" s="177">
        <v>35892092</v>
      </c>
      <c r="F89" s="178" t="s">
        <v>186</v>
      </c>
      <c r="G89" s="178" t="s">
        <v>186</v>
      </c>
      <c r="H89" s="166" t="s">
        <v>186</v>
      </c>
      <c r="I89" s="168" t="s">
        <v>186</v>
      </c>
      <c r="J89" s="168" t="s">
        <v>199</v>
      </c>
      <c r="K89" s="168" t="s">
        <v>200</v>
      </c>
      <c r="L89" s="187" t="s">
        <v>184</v>
      </c>
      <c r="M89" s="10" t="s">
        <v>136</v>
      </c>
      <c r="N89" s="119" t="s">
        <v>136</v>
      </c>
      <c r="O89" s="119" t="s">
        <v>136</v>
      </c>
      <c r="P89" s="219"/>
      <c r="Q89" s="219"/>
    </row>
    <row r="90" spans="2:17" ht="33.6" customHeight="1" x14ac:dyDescent="0.25">
      <c r="B90" s="172" t="s">
        <v>193</v>
      </c>
      <c r="C90" s="172">
        <v>300</v>
      </c>
      <c r="D90" s="188" t="s">
        <v>201</v>
      </c>
      <c r="E90" s="189">
        <v>35894779</v>
      </c>
      <c r="F90" s="178" t="s">
        <v>165</v>
      </c>
      <c r="G90" s="190" t="s">
        <v>202</v>
      </c>
      <c r="H90" s="179">
        <v>39045</v>
      </c>
      <c r="I90" s="168" t="s">
        <v>136</v>
      </c>
      <c r="J90" s="168" t="s">
        <v>203</v>
      </c>
      <c r="K90" s="168" t="s">
        <v>204</v>
      </c>
      <c r="L90" s="187" t="s">
        <v>184</v>
      </c>
      <c r="M90" s="10" t="s">
        <v>136</v>
      </c>
      <c r="N90" s="10" t="s">
        <v>136</v>
      </c>
      <c r="O90" s="10" t="s">
        <v>136</v>
      </c>
      <c r="P90" s="219"/>
      <c r="Q90" s="219"/>
    </row>
    <row r="91" spans="2:17" ht="33.6" customHeight="1" x14ac:dyDescent="0.25">
      <c r="B91" s="172" t="s">
        <v>193</v>
      </c>
      <c r="C91" s="172">
        <v>300</v>
      </c>
      <c r="D91" s="188" t="s">
        <v>205</v>
      </c>
      <c r="E91" s="189">
        <v>1077438189</v>
      </c>
      <c r="F91" s="178" t="s">
        <v>206</v>
      </c>
      <c r="G91" s="178" t="s">
        <v>207</v>
      </c>
      <c r="H91" s="179">
        <v>40865</v>
      </c>
      <c r="I91" s="168" t="s">
        <v>136</v>
      </c>
      <c r="J91" s="187" t="s">
        <v>208</v>
      </c>
      <c r="K91" s="187" t="s">
        <v>209</v>
      </c>
      <c r="L91" s="187" t="s">
        <v>206</v>
      </c>
      <c r="M91" s="10" t="s">
        <v>136</v>
      </c>
      <c r="N91" s="119" t="s">
        <v>136</v>
      </c>
      <c r="O91" s="119" t="s">
        <v>136</v>
      </c>
      <c r="P91" s="219"/>
      <c r="Q91" s="219"/>
    </row>
    <row r="92" spans="2:17" ht="33.6" customHeight="1" x14ac:dyDescent="0.25">
      <c r="B92" s="172" t="s">
        <v>193</v>
      </c>
      <c r="C92" s="172">
        <v>300</v>
      </c>
      <c r="D92" s="191" t="s">
        <v>210</v>
      </c>
      <c r="E92" s="192">
        <v>35891001</v>
      </c>
      <c r="F92" s="178" t="s">
        <v>165</v>
      </c>
      <c r="G92" s="190" t="s">
        <v>202</v>
      </c>
      <c r="H92" s="179">
        <v>38447</v>
      </c>
      <c r="I92" s="168" t="s">
        <v>137</v>
      </c>
      <c r="J92" s="187" t="s">
        <v>211</v>
      </c>
      <c r="K92" s="187" t="s">
        <v>212</v>
      </c>
      <c r="L92" s="187" t="s">
        <v>184</v>
      </c>
      <c r="M92" s="10" t="s">
        <v>136</v>
      </c>
      <c r="N92" s="119" t="s">
        <v>136</v>
      </c>
      <c r="O92" s="119" t="s">
        <v>136</v>
      </c>
      <c r="P92" s="219"/>
      <c r="Q92" s="219"/>
    </row>
    <row r="93" spans="2:17" ht="33.6" customHeight="1" x14ac:dyDescent="0.25">
      <c r="B93" s="172" t="s">
        <v>193</v>
      </c>
      <c r="C93" s="172">
        <v>300</v>
      </c>
      <c r="D93" s="191" t="s">
        <v>213</v>
      </c>
      <c r="E93" s="192">
        <v>31587316</v>
      </c>
      <c r="F93" s="178" t="s">
        <v>165</v>
      </c>
      <c r="G93" s="187" t="s">
        <v>214</v>
      </c>
      <c r="H93" s="179">
        <v>40858</v>
      </c>
      <c r="I93" s="168" t="s">
        <v>136</v>
      </c>
      <c r="J93" s="187" t="s">
        <v>215</v>
      </c>
      <c r="K93" s="187" t="s">
        <v>216</v>
      </c>
      <c r="L93" s="187" t="s">
        <v>184</v>
      </c>
      <c r="M93" s="10" t="s">
        <v>136</v>
      </c>
      <c r="N93" s="10" t="s">
        <v>136</v>
      </c>
      <c r="O93" s="10" t="s">
        <v>136</v>
      </c>
      <c r="P93" s="219"/>
      <c r="Q93" s="219"/>
    </row>
    <row r="94" spans="2:17" ht="80.25" customHeight="1" x14ac:dyDescent="0.25">
      <c r="B94" s="172" t="s">
        <v>193</v>
      </c>
      <c r="C94" s="172">
        <v>300</v>
      </c>
      <c r="D94" s="191" t="s">
        <v>217</v>
      </c>
      <c r="E94" s="192">
        <v>11808284</v>
      </c>
      <c r="F94" s="178" t="s">
        <v>165</v>
      </c>
      <c r="G94" s="187" t="s">
        <v>202</v>
      </c>
      <c r="H94" s="179">
        <v>40893</v>
      </c>
      <c r="I94" s="168" t="s">
        <v>136</v>
      </c>
      <c r="J94" s="187" t="s">
        <v>218</v>
      </c>
      <c r="K94" s="187" t="s">
        <v>219</v>
      </c>
      <c r="L94" s="187" t="s">
        <v>184</v>
      </c>
      <c r="M94" s="10" t="s">
        <v>136</v>
      </c>
      <c r="N94" s="10" t="s">
        <v>136</v>
      </c>
      <c r="O94" s="10" t="s">
        <v>136</v>
      </c>
      <c r="P94" s="219"/>
      <c r="Q94" s="219"/>
    </row>
    <row r="95" spans="2:17" ht="92.25" customHeight="1" x14ac:dyDescent="0.25">
      <c r="B95" s="172" t="s">
        <v>193</v>
      </c>
      <c r="C95" s="172">
        <v>300</v>
      </c>
      <c r="D95" s="191" t="s">
        <v>220</v>
      </c>
      <c r="E95" s="192">
        <v>29664879</v>
      </c>
      <c r="F95" s="178" t="s">
        <v>206</v>
      </c>
      <c r="G95" s="187" t="s">
        <v>221</v>
      </c>
      <c r="H95" s="179">
        <v>41376</v>
      </c>
      <c r="I95" s="168" t="s">
        <v>136</v>
      </c>
      <c r="J95" s="187" t="s">
        <v>222</v>
      </c>
      <c r="K95" s="187" t="s">
        <v>223</v>
      </c>
      <c r="L95" s="187" t="s">
        <v>206</v>
      </c>
      <c r="M95" s="10" t="s">
        <v>136</v>
      </c>
      <c r="N95" s="10" t="s">
        <v>136</v>
      </c>
      <c r="O95" s="10" t="s">
        <v>136</v>
      </c>
      <c r="P95" s="219"/>
      <c r="Q95" s="219"/>
    </row>
    <row r="96" spans="2:17" ht="33.6" customHeight="1" x14ac:dyDescent="0.25">
      <c r="B96" s="172" t="s">
        <v>193</v>
      </c>
      <c r="C96" s="172">
        <v>300</v>
      </c>
      <c r="D96" s="191" t="s">
        <v>224</v>
      </c>
      <c r="E96" s="192">
        <v>26345752</v>
      </c>
      <c r="F96" s="178" t="s">
        <v>206</v>
      </c>
      <c r="G96" s="187" t="s">
        <v>225</v>
      </c>
      <c r="H96" s="179">
        <v>38219</v>
      </c>
      <c r="I96" s="168" t="s">
        <v>137</v>
      </c>
      <c r="J96" s="187" t="s">
        <v>226</v>
      </c>
      <c r="K96" s="187" t="s">
        <v>227</v>
      </c>
      <c r="L96" s="187" t="s">
        <v>206</v>
      </c>
      <c r="M96" s="10" t="s">
        <v>136</v>
      </c>
      <c r="N96" s="10" t="s">
        <v>136</v>
      </c>
      <c r="O96" s="10" t="s">
        <v>136</v>
      </c>
      <c r="P96" s="219"/>
      <c r="Q96" s="219"/>
    </row>
    <row r="97" spans="1:26" ht="33.6" customHeight="1" x14ac:dyDescent="0.25">
      <c r="B97" s="172" t="s">
        <v>193</v>
      </c>
      <c r="C97" s="172">
        <v>300</v>
      </c>
      <c r="D97" s="191" t="s">
        <v>228</v>
      </c>
      <c r="E97" s="192">
        <v>66971724</v>
      </c>
      <c r="F97" s="178" t="s">
        <v>165</v>
      </c>
      <c r="G97" s="187" t="s">
        <v>202</v>
      </c>
      <c r="H97" s="179">
        <v>38814</v>
      </c>
      <c r="I97" s="168" t="s">
        <v>136</v>
      </c>
      <c r="J97" s="187" t="s">
        <v>229</v>
      </c>
      <c r="K97" s="187" t="s">
        <v>230</v>
      </c>
      <c r="L97" s="187" t="s">
        <v>184</v>
      </c>
      <c r="M97" s="10" t="s">
        <v>136</v>
      </c>
      <c r="N97" s="10" t="s">
        <v>136</v>
      </c>
      <c r="O97" s="10" t="s">
        <v>136</v>
      </c>
      <c r="P97" s="219"/>
      <c r="Q97" s="219"/>
    </row>
    <row r="98" spans="1:26" ht="33.6" customHeight="1" x14ac:dyDescent="0.25">
      <c r="B98" s="172" t="s">
        <v>231</v>
      </c>
      <c r="C98" s="172">
        <v>300</v>
      </c>
      <c r="D98" s="191" t="s">
        <v>232</v>
      </c>
      <c r="E98" s="192">
        <v>35896358</v>
      </c>
      <c r="F98" s="178" t="s">
        <v>233</v>
      </c>
      <c r="G98" s="187" t="s">
        <v>234</v>
      </c>
      <c r="H98" s="179">
        <v>39619</v>
      </c>
      <c r="I98" s="168" t="s">
        <v>163</v>
      </c>
      <c r="J98" s="187" t="s">
        <v>235</v>
      </c>
      <c r="K98" s="187" t="s">
        <v>236</v>
      </c>
      <c r="L98" s="187" t="s">
        <v>175</v>
      </c>
      <c r="M98" s="10" t="s">
        <v>136</v>
      </c>
      <c r="N98" s="10" t="s">
        <v>136</v>
      </c>
      <c r="O98" s="10" t="s">
        <v>136</v>
      </c>
      <c r="P98" s="219"/>
      <c r="Q98" s="219"/>
    </row>
    <row r="99" spans="1:26" ht="33.6" customHeight="1" x14ac:dyDescent="0.25">
      <c r="B99" s="172" t="s">
        <v>231</v>
      </c>
      <c r="C99" s="172">
        <v>300</v>
      </c>
      <c r="D99" s="191" t="s">
        <v>237</v>
      </c>
      <c r="E99" s="192">
        <v>1076325200</v>
      </c>
      <c r="F99" s="190" t="s">
        <v>238</v>
      </c>
      <c r="G99" s="187" t="s">
        <v>239</v>
      </c>
      <c r="H99" s="179">
        <v>41705</v>
      </c>
      <c r="I99" s="168" t="s">
        <v>163</v>
      </c>
      <c r="J99" s="187" t="s">
        <v>186</v>
      </c>
      <c r="K99" s="187" t="s">
        <v>186</v>
      </c>
      <c r="L99" s="187" t="s">
        <v>186</v>
      </c>
      <c r="M99" s="10" t="s">
        <v>136</v>
      </c>
      <c r="N99" s="119" t="s">
        <v>136</v>
      </c>
      <c r="O99" s="119" t="s">
        <v>136</v>
      </c>
      <c r="P99" s="219"/>
      <c r="Q99" s="219"/>
    </row>
    <row r="100" spans="1:26" ht="33.6" customHeight="1" x14ac:dyDescent="0.25">
      <c r="B100" s="172" t="s">
        <v>231</v>
      </c>
      <c r="C100" s="172">
        <v>300</v>
      </c>
      <c r="D100" s="191" t="s">
        <v>240</v>
      </c>
      <c r="E100" s="192">
        <v>49655696</v>
      </c>
      <c r="F100" s="178" t="s">
        <v>233</v>
      </c>
      <c r="G100" s="187" t="s">
        <v>234</v>
      </c>
      <c r="H100" s="179">
        <v>40868</v>
      </c>
      <c r="I100" s="168" t="s">
        <v>163</v>
      </c>
      <c r="J100" s="187" t="s">
        <v>163</v>
      </c>
      <c r="K100" s="187" t="s">
        <v>163</v>
      </c>
      <c r="L100" s="187" t="s">
        <v>163</v>
      </c>
      <c r="M100" s="10" t="s">
        <v>136</v>
      </c>
      <c r="N100" s="119" t="s">
        <v>136</v>
      </c>
      <c r="O100" s="119" t="s">
        <v>136</v>
      </c>
      <c r="P100" s="219"/>
      <c r="Q100" s="219"/>
    </row>
    <row r="101" spans="1:26" ht="33.6" customHeight="1" x14ac:dyDescent="0.25">
      <c r="B101" s="172" t="s">
        <v>231</v>
      </c>
      <c r="C101" s="172">
        <v>300</v>
      </c>
      <c r="D101" s="191" t="s">
        <v>241</v>
      </c>
      <c r="E101" s="192">
        <v>54258211</v>
      </c>
      <c r="F101" s="178" t="s">
        <v>233</v>
      </c>
      <c r="G101" s="187" t="s">
        <v>234</v>
      </c>
      <c r="H101" s="179">
        <v>40949</v>
      </c>
      <c r="I101" s="168" t="s">
        <v>163</v>
      </c>
      <c r="J101" s="187" t="s">
        <v>186</v>
      </c>
      <c r="K101" s="187" t="s">
        <v>186</v>
      </c>
      <c r="L101" s="187" t="s">
        <v>186</v>
      </c>
      <c r="M101" s="10" t="s">
        <v>136</v>
      </c>
      <c r="N101" s="119" t="s">
        <v>136</v>
      </c>
      <c r="O101" s="119" t="s">
        <v>136</v>
      </c>
      <c r="P101" s="219"/>
      <c r="Q101" s="219"/>
    </row>
    <row r="102" spans="1:26" ht="33.6" customHeight="1" x14ac:dyDescent="0.25">
      <c r="B102" s="172" t="s">
        <v>231</v>
      </c>
      <c r="C102" s="172">
        <v>300</v>
      </c>
      <c r="D102" s="191" t="s">
        <v>242</v>
      </c>
      <c r="E102" s="192">
        <v>54254424</v>
      </c>
      <c r="F102" s="178" t="s">
        <v>233</v>
      </c>
      <c r="G102" s="187" t="s">
        <v>234</v>
      </c>
      <c r="H102" s="179">
        <v>34321</v>
      </c>
      <c r="I102" s="168" t="s">
        <v>163</v>
      </c>
      <c r="J102" s="187" t="s">
        <v>243</v>
      </c>
      <c r="K102" s="187" t="s">
        <v>244</v>
      </c>
      <c r="L102" s="187" t="s">
        <v>175</v>
      </c>
      <c r="M102" s="10" t="s">
        <v>136</v>
      </c>
      <c r="N102" s="10" t="s">
        <v>136</v>
      </c>
      <c r="O102" s="10" t="s">
        <v>136</v>
      </c>
      <c r="P102" s="219"/>
      <c r="Q102" s="219"/>
    </row>
    <row r="103" spans="1:26" ht="15.75" thickBot="1" x14ac:dyDescent="0.3"/>
    <row r="104" spans="1:26" ht="27" thickBot="1" x14ac:dyDescent="0.3">
      <c r="B104" s="245" t="s">
        <v>51</v>
      </c>
      <c r="C104" s="246"/>
      <c r="D104" s="246"/>
      <c r="E104" s="246"/>
      <c r="F104" s="246"/>
      <c r="G104" s="246"/>
      <c r="H104" s="246"/>
      <c r="I104" s="246"/>
      <c r="J104" s="246"/>
      <c r="K104" s="246"/>
      <c r="L104" s="246"/>
      <c r="M104" s="246"/>
      <c r="N104" s="247"/>
    </row>
    <row r="106" spans="1:26" ht="15.75" thickBot="1" x14ac:dyDescent="0.3">
      <c r="M106" s="64"/>
      <c r="N106" s="64"/>
    </row>
    <row r="107" spans="1:26" s="105" customFormat="1" ht="109.5" customHeight="1" x14ac:dyDescent="0.25">
      <c r="B107" s="116" t="s">
        <v>145</v>
      </c>
      <c r="C107" s="116" t="s">
        <v>146</v>
      </c>
      <c r="D107" s="116" t="s">
        <v>147</v>
      </c>
      <c r="E107" s="116" t="s">
        <v>44</v>
      </c>
      <c r="F107" s="116" t="s">
        <v>22</v>
      </c>
      <c r="G107" s="116" t="s">
        <v>103</v>
      </c>
      <c r="H107" s="116" t="s">
        <v>17</v>
      </c>
      <c r="I107" s="116" t="s">
        <v>10</v>
      </c>
      <c r="J107" s="116" t="s">
        <v>31</v>
      </c>
      <c r="K107" s="116" t="s">
        <v>58</v>
      </c>
      <c r="L107" s="116" t="s">
        <v>20</v>
      </c>
      <c r="M107" s="101" t="s">
        <v>26</v>
      </c>
      <c r="N107" s="116" t="s">
        <v>148</v>
      </c>
      <c r="O107" s="116" t="s">
        <v>36</v>
      </c>
      <c r="P107" s="117" t="s">
        <v>11</v>
      </c>
      <c r="Q107" s="117" t="s">
        <v>19</v>
      </c>
    </row>
    <row r="108" spans="1:26" s="111" customFormat="1" x14ac:dyDescent="0.25">
      <c r="A108" s="47">
        <v>1</v>
      </c>
      <c r="B108" s="112"/>
      <c r="C108" s="113"/>
      <c r="D108" s="112"/>
      <c r="E108" s="107"/>
      <c r="F108" s="108"/>
      <c r="G108" s="155"/>
      <c r="H108" s="115"/>
      <c r="I108" s="109"/>
      <c r="J108" s="109"/>
      <c r="K108" s="109"/>
      <c r="L108" s="109"/>
      <c r="M108" s="100"/>
      <c r="N108" s="100">
        <f>+M108*G108</f>
        <v>0</v>
      </c>
      <c r="O108" s="27"/>
      <c r="P108" s="27"/>
      <c r="Q108" s="156"/>
      <c r="R108" s="110"/>
      <c r="S108" s="110"/>
      <c r="T108" s="110"/>
      <c r="U108" s="110"/>
      <c r="V108" s="110"/>
      <c r="W108" s="110"/>
      <c r="X108" s="110"/>
      <c r="Y108" s="110"/>
      <c r="Z108" s="110"/>
    </row>
    <row r="109" spans="1:26" s="111" customFormat="1" x14ac:dyDescent="0.25">
      <c r="A109" s="47">
        <f>+A108+1</f>
        <v>2</v>
      </c>
      <c r="B109" s="112"/>
      <c r="C109" s="113"/>
      <c r="D109" s="112"/>
      <c r="E109" s="107"/>
      <c r="F109" s="108"/>
      <c r="G109" s="108"/>
      <c r="H109" s="108"/>
      <c r="I109" s="109"/>
      <c r="J109" s="109"/>
      <c r="K109" s="109"/>
      <c r="L109" s="109"/>
      <c r="M109" s="100"/>
      <c r="N109" s="100"/>
      <c r="O109" s="27"/>
      <c r="P109" s="27"/>
      <c r="Q109" s="156"/>
      <c r="R109" s="110"/>
      <c r="S109" s="110"/>
      <c r="T109" s="110"/>
      <c r="U109" s="110"/>
      <c r="V109" s="110"/>
      <c r="W109" s="110"/>
      <c r="X109" s="110"/>
      <c r="Y109" s="110"/>
      <c r="Z109" s="110"/>
    </row>
    <row r="110" spans="1:26" s="111" customFormat="1" x14ac:dyDescent="0.25">
      <c r="A110" s="47">
        <f t="shared" ref="A110:A115" si="3">+A109+1</f>
        <v>3</v>
      </c>
      <c r="B110" s="112"/>
      <c r="C110" s="113"/>
      <c r="D110" s="112"/>
      <c r="E110" s="107"/>
      <c r="F110" s="108"/>
      <c r="G110" s="108"/>
      <c r="H110" s="108"/>
      <c r="I110" s="109"/>
      <c r="J110" s="109"/>
      <c r="K110" s="109"/>
      <c r="L110" s="109"/>
      <c r="M110" s="100"/>
      <c r="N110" s="100"/>
      <c r="O110" s="27"/>
      <c r="P110" s="27"/>
      <c r="Q110" s="156"/>
      <c r="R110" s="110"/>
      <c r="S110" s="110"/>
      <c r="T110" s="110"/>
      <c r="U110" s="110"/>
      <c r="V110" s="110"/>
      <c r="W110" s="110"/>
      <c r="X110" s="110"/>
      <c r="Y110" s="110"/>
      <c r="Z110" s="110"/>
    </row>
    <row r="111" spans="1:26" s="111" customFormat="1" x14ac:dyDescent="0.25">
      <c r="A111" s="47">
        <f t="shared" si="3"/>
        <v>4</v>
      </c>
      <c r="B111" s="112"/>
      <c r="C111" s="113"/>
      <c r="D111" s="112"/>
      <c r="E111" s="107"/>
      <c r="F111" s="108"/>
      <c r="G111" s="108"/>
      <c r="H111" s="108"/>
      <c r="I111" s="109"/>
      <c r="J111" s="109"/>
      <c r="K111" s="109"/>
      <c r="L111" s="109"/>
      <c r="M111" s="100"/>
      <c r="N111" s="100"/>
      <c r="O111" s="27"/>
      <c r="P111" s="27"/>
      <c r="Q111" s="156"/>
      <c r="R111" s="110"/>
      <c r="S111" s="110"/>
      <c r="T111" s="110"/>
      <c r="U111" s="110"/>
      <c r="V111" s="110"/>
      <c r="W111" s="110"/>
      <c r="X111" s="110"/>
      <c r="Y111" s="110"/>
      <c r="Z111" s="110"/>
    </row>
    <row r="112" spans="1:26" s="111" customFormat="1" x14ac:dyDescent="0.25">
      <c r="A112" s="47">
        <f t="shared" si="3"/>
        <v>5</v>
      </c>
      <c r="B112" s="112"/>
      <c r="C112" s="113"/>
      <c r="D112" s="112"/>
      <c r="E112" s="107"/>
      <c r="F112" s="108"/>
      <c r="G112" s="108"/>
      <c r="H112" s="108"/>
      <c r="I112" s="109"/>
      <c r="J112" s="109"/>
      <c r="K112" s="109"/>
      <c r="L112" s="109"/>
      <c r="M112" s="100"/>
      <c r="N112" s="100"/>
      <c r="O112" s="27"/>
      <c r="P112" s="27"/>
      <c r="Q112" s="156"/>
      <c r="R112" s="110"/>
      <c r="S112" s="110"/>
      <c r="T112" s="110"/>
      <c r="U112" s="110"/>
      <c r="V112" s="110"/>
      <c r="W112" s="110"/>
      <c r="X112" s="110"/>
      <c r="Y112" s="110"/>
      <c r="Z112" s="110"/>
    </row>
    <row r="113" spans="1:26" s="111" customFormat="1" x14ac:dyDescent="0.25">
      <c r="A113" s="47">
        <f t="shared" si="3"/>
        <v>6</v>
      </c>
      <c r="B113" s="112"/>
      <c r="C113" s="113"/>
      <c r="D113" s="112"/>
      <c r="E113" s="107"/>
      <c r="F113" s="108"/>
      <c r="G113" s="108"/>
      <c r="H113" s="108"/>
      <c r="I113" s="109"/>
      <c r="J113" s="109"/>
      <c r="K113" s="109"/>
      <c r="L113" s="109"/>
      <c r="M113" s="100"/>
      <c r="N113" s="100"/>
      <c r="O113" s="27"/>
      <c r="P113" s="27"/>
      <c r="Q113" s="156"/>
      <c r="R113" s="110"/>
      <c r="S113" s="110"/>
      <c r="T113" s="110"/>
      <c r="U113" s="110"/>
      <c r="V113" s="110"/>
      <c r="W113" s="110"/>
      <c r="X113" s="110"/>
      <c r="Y113" s="110"/>
      <c r="Z113" s="110"/>
    </row>
    <row r="114" spans="1:26" s="111" customFormat="1" x14ac:dyDescent="0.25">
      <c r="A114" s="47">
        <f t="shared" si="3"/>
        <v>7</v>
      </c>
      <c r="B114" s="112"/>
      <c r="C114" s="113"/>
      <c r="D114" s="112"/>
      <c r="E114" s="107"/>
      <c r="F114" s="108"/>
      <c r="G114" s="108"/>
      <c r="H114" s="108"/>
      <c r="I114" s="109"/>
      <c r="J114" s="109"/>
      <c r="K114" s="109"/>
      <c r="L114" s="109"/>
      <c r="M114" s="100"/>
      <c r="N114" s="100"/>
      <c r="O114" s="27"/>
      <c r="P114" s="27"/>
      <c r="Q114" s="156"/>
      <c r="R114" s="110"/>
      <c r="S114" s="110"/>
      <c r="T114" s="110"/>
      <c r="U114" s="110"/>
      <c r="V114" s="110"/>
      <c r="W114" s="110"/>
      <c r="X114" s="110"/>
      <c r="Y114" s="110"/>
      <c r="Z114" s="110"/>
    </row>
    <row r="115" spans="1:26" s="111" customFormat="1" x14ac:dyDescent="0.25">
      <c r="A115" s="47">
        <f t="shared" si="3"/>
        <v>8</v>
      </c>
      <c r="B115" s="112"/>
      <c r="C115" s="113"/>
      <c r="D115" s="112"/>
      <c r="E115" s="107"/>
      <c r="F115" s="108"/>
      <c r="G115" s="108"/>
      <c r="H115" s="108"/>
      <c r="I115" s="109"/>
      <c r="J115" s="109"/>
      <c r="K115" s="109"/>
      <c r="L115" s="109"/>
      <c r="M115" s="100"/>
      <c r="N115" s="100"/>
      <c r="O115" s="27"/>
      <c r="P115" s="27"/>
      <c r="Q115" s="156"/>
      <c r="R115" s="110"/>
      <c r="S115" s="110"/>
      <c r="T115" s="110"/>
      <c r="U115" s="110"/>
      <c r="V115" s="110"/>
      <c r="W115" s="110"/>
      <c r="X115" s="110"/>
      <c r="Y115" s="110"/>
      <c r="Z115" s="110"/>
    </row>
    <row r="116" spans="1:26" s="111" customFormat="1" x14ac:dyDescent="0.25">
      <c r="A116" s="47"/>
      <c r="B116" s="50" t="s">
        <v>16</v>
      </c>
      <c r="C116" s="113"/>
      <c r="D116" s="112"/>
      <c r="E116" s="107"/>
      <c r="F116" s="108"/>
      <c r="G116" s="108"/>
      <c r="H116" s="108"/>
      <c r="I116" s="109"/>
      <c r="J116" s="109"/>
      <c r="K116" s="114">
        <f t="shared" ref="K116" si="4">SUM(K108:K115)</f>
        <v>0</v>
      </c>
      <c r="L116" s="114">
        <f t="shared" ref="L116:N116" si="5">SUM(L108:L115)</f>
        <v>0</v>
      </c>
      <c r="M116" s="154">
        <f t="shared" si="5"/>
        <v>0</v>
      </c>
      <c r="N116" s="114">
        <f t="shared" si="5"/>
        <v>0</v>
      </c>
      <c r="O116" s="27"/>
      <c r="P116" s="27"/>
      <c r="Q116" s="157"/>
    </row>
    <row r="117" spans="1:26" x14ac:dyDescent="0.25">
      <c r="B117" s="30"/>
      <c r="C117" s="30"/>
      <c r="D117" s="30"/>
      <c r="E117" s="31"/>
      <c r="F117" s="30"/>
      <c r="G117" s="30"/>
      <c r="H117" s="30"/>
      <c r="I117" s="30"/>
      <c r="J117" s="30"/>
      <c r="K117" s="30"/>
      <c r="L117" s="30"/>
      <c r="M117" s="30"/>
      <c r="N117" s="30"/>
      <c r="O117" s="30"/>
      <c r="P117" s="30"/>
    </row>
    <row r="118" spans="1:26" ht="18.75" x14ac:dyDescent="0.25">
      <c r="B118" s="59" t="s">
        <v>32</v>
      </c>
      <c r="C118" s="71">
        <f>+K116</f>
        <v>0</v>
      </c>
      <c r="H118" s="32"/>
      <c r="I118" s="32"/>
      <c r="J118" s="32"/>
      <c r="K118" s="32"/>
      <c r="L118" s="32"/>
      <c r="M118" s="32"/>
      <c r="N118" s="30"/>
      <c r="O118" s="30"/>
      <c r="P118" s="30"/>
    </row>
    <row r="120" spans="1:26" ht="15.75" thickBot="1" x14ac:dyDescent="0.3"/>
    <row r="121" spans="1:26" ht="37.15" customHeight="1" thickBot="1" x14ac:dyDescent="0.3">
      <c r="B121" s="74" t="s">
        <v>46</v>
      </c>
      <c r="C121" s="75" t="s">
        <v>47</v>
      </c>
      <c r="D121" s="74" t="s">
        <v>48</v>
      </c>
      <c r="E121" s="75" t="s">
        <v>52</v>
      </c>
    </row>
    <row r="122" spans="1:26" ht="41.45" customHeight="1" x14ac:dyDescent="0.25">
      <c r="B122" s="66" t="s">
        <v>123</v>
      </c>
      <c r="C122" s="68">
        <v>20</v>
      </c>
      <c r="D122" s="68">
        <v>0</v>
      </c>
      <c r="E122" s="248">
        <f>+D122+D123+D124</f>
        <v>0</v>
      </c>
    </row>
    <row r="123" spans="1:26" x14ac:dyDescent="0.25">
      <c r="B123" s="66" t="s">
        <v>124</v>
      </c>
      <c r="C123" s="57">
        <v>30</v>
      </c>
      <c r="D123" s="69">
        <v>0</v>
      </c>
      <c r="E123" s="249"/>
    </row>
    <row r="124" spans="1:26" ht="15.75" thickBot="1" x14ac:dyDescent="0.3">
      <c r="B124" s="66" t="s">
        <v>125</v>
      </c>
      <c r="C124" s="70">
        <v>40</v>
      </c>
      <c r="D124" s="70">
        <v>0</v>
      </c>
      <c r="E124" s="250"/>
    </row>
    <row r="126" spans="1:26" ht="15.75" thickBot="1" x14ac:dyDescent="0.3"/>
    <row r="127" spans="1:26" ht="27" thickBot="1" x14ac:dyDescent="0.3">
      <c r="B127" s="245" t="s">
        <v>49</v>
      </c>
      <c r="C127" s="246"/>
      <c r="D127" s="246"/>
      <c r="E127" s="246"/>
      <c r="F127" s="246"/>
      <c r="G127" s="246"/>
      <c r="H127" s="246"/>
      <c r="I127" s="246"/>
      <c r="J127" s="246"/>
      <c r="K127" s="246"/>
      <c r="L127" s="246"/>
      <c r="M127" s="246"/>
      <c r="N127" s="247"/>
    </row>
    <row r="129" spans="2:17" ht="76.5" customHeight="1" x14ac:dyDescent="0.25">
      <c r="B129" s="56" t="s">
        <v>0</v>
      </c>
      <c r="C129" s="56" t="s">
        <v>39</v>
      </c>
      <c r="D129" s="56" t="s">
        <v>40</v>
      </c>
      <c r="E129" s="56" t="s">
        <v>116</v>
      </c>
      <c r="F129" s="56" t="s">
        <v>118</v>
      </c>
      <c r="G129" s="56" t="s">
        <v>119</v>
      </c>
      <c r="H129" s="56" t="s">
        <v>120</v>
      </c>
      <c r="I129" s="56" t="s">
        <v>117</v>
      </c>
      <c r="J129" s="222" t="s">
        <v>121</v>
      </c>
      <c r="K129" s="223"/>
      <c r="L129" s="224"/>
      <c r="M129" s="56" t="s">
        <v>122</v>
      </c>
      <c r="N129" s="56" t="s">
        <v>41</v>
      </c>
      <c r="O129" s="56" t="s">
        <v>42</v>
      </c>
      <c r="P129" s="222" t="s">
        <v>3</v>
      </c>
      <c r="Q129" s="224"/>
    </row>
    <row r="130" spans="2:17" ht="78" customHeight="1" x14ac:dyDescent="0.25">
      <c r="B130" s="180" t="s">
        <v>129</v>
      </c>
      <c r="C130" s="180">
        <v>300</v>
      </c>
      <c r="D130" s="3" t="s">
        <v>245</v>
      </c>
      <c r="E130" s="3">
        <v>19379512</v>
      </c>
      <c r="F130" s="3" t="s">
        <v>246</v>
      </c>
      <c r="G130" s="3" t="s">
        <v>247</v>
      </c>
      <c r="H130" s="174">
        <v>34045</v>
      </c>
      <c r="I130" s="5" t="s">
        <v>136</v>
      </c>
      <c r="J130" s="1" t="s">
        <v>186</v>
      </c>
      <c r="K130" s="96" t="s">
        <v>186</v>
      </c>
      <c r="L130" s="4" t="s">
        <v>186</v>
      </c>
      <c r="M130" s="181" t="s">
        <v>137</v>
      </c>
      <c r="N130" s="181" t="s">
        <v>137</v>
      </c>
      <c r="O130" s="181" t="s">
        <v>137</v>
      </c>
      <c r="P130" s="225" t="s">
        <v>248</v>
      </c>
      <c r="Q130" s="225"/>
    </row>
    <row r="131" spans="2:17" ht="60.75" customHeight="1" x14ac:dyDescent="0.25">
      <c r="B131" s="180" t="s">
        <v>130</v>
      </c>
      <c r="C131" s="180">
        <v>300</v>
      </c>
      <c r="D131" s="180" t="s">
        <v>249</v>
      </c>
      <c r="E131" s="3">
        <v>51835229</v>
      </c>
      <c r="F131" s="180" t="s">
        <v>250</v>
      </c>
      <c r="G131" s="3" t="s">
        <v>186</v>
      </c>
      <c r="H131" s="3" t="s">
        <v>186</v>
      </c>
      <c r="I131" s="5" t="s">
        <v>186</v>
      </c>
      <c r="J131" s="1" t="s">
        <v>186</v>
      </c>
      <c r="K131" s="96" t="s">
        <v>186</v>
      </c>
      <c r="L131" s="95" t="s">
        <v>186</v>
      </c>
      <c r="M131" s="119" t="s">
        <v>136</v>
      </c>
      <c r="N131" s="119" t="s">
        <v>137</v>
      </c>
      <c r="O131" s="119" t="s">
        <v>137</v>
      </c>
      <c r="P131" s="217" t="s">
        <v>251</v>
      </c>
      <c r="Q131" s="218"/>
    </row>
    <row r="132" spans="2:17" ht="65.25" customHeight="1" x14ac:dyDescent="0.25">
      <c r="B132" s="180" t="s">
        <v>131</v>
      </c>
      <c r="C132" s="180">
        <v>300</v>
      </c>
      <c r="D132" s="180" t="s">
        <v>252</v>
      </c>
      <c r="E132" s="3">
        <v>34613660</v>
      </c>
      <c r="F132" s="3" t="s">
        <v>246</v>
      </c>
      <c r="G132" s="3" t="s">
        <v>186</v>
      </c>
      <c r="H132" s="3" t="s">
        <v>186</v>
      </c>
      <c r="I132" s="5" t="s">
        <v>186</v>
      </c>
      <c r="J132" s="180" t="s">
        <v>253</v>
      </c>
      <c r="K132" s="96" t="s">
        <v>254</v>
      </c>
      <c r="L132" s="95" t="s">
        <v>255</v>
      </c>
      <c r="M132" s="119" t="s">
        <v>136</v>
      </c>
      <c r="N132" s="119" t="s">
        <v>137</v>
      </c>
      <c r="O132" s="119" t="s">
        <v>137</v>
      </c>
      <c r="P132" s="225" t="s">
        <v>256</v>
      </c>
      <c r="Q132" s="225"/>
    </row>
    <row r="135" spans="2:17" ht="15.75" thickBot="1" x14ac:dyDescent="0.3"/>
    <row r="136" spans="2:17" ht="54" customHeight="1" x14ac:dyDescent="0.25">
      <c r="B136" s="73" t="s">
        <v>33</v>
      </c>
      <c r="C136" s="73" t="s">
        <v>46</v>
      </c>
      <c r="D136" s="56" t="s">
        <v>47</v>
      </c>
      <c r="E136" s="73" t="s">
        <v>48</v>
      </c>
      <c r="F136" s="75" t="s">
        <v>53</v>
      </c>
      <c r="G136" s="92"/>
    </row>
    <row r="137" spans="2:17" ht="120.75" customHeight="1" x14ac:dyDescent="0.2">
      <c r="B137" s="239" t="s">
        <v>50</v>
      </c>
      <c r="C137" s="6" t="s">
        <v>126</v>
      </c>
      <c r="D137" s="69">
        <v>25</v>
      </c>
      <c r="E137" s="69">
        <v>0</v>
      </c>
      <c r="F137" s="240">
        <f>+E137+E138+E139</f>
        <v>0</v>
      </c>
      <c r="G137" s="93"/>
    </row>
    <row r="138" spans="2:17" ht="76.150000000000006" customHeight="1" x14ac:dyDescent="0.2">
      <c r="B138" s="239"/>
      <c r="C138" s="6" t="s">
        <v>127</v>
      </c>
      <c r="D138" s="72">
        <v>25</v>
      </c>
      <c r="E138" s="69">
        <v>0</v>
      </c>
      <c r="F138" s="241"/>
      <c r="G138" s="93"/>
    </row>
    <row r="139" spans="2:17" ht="69" customHeight="1" x14ac:dyDescent="0.2">
      <c r="B139" s="239"/>
      <c r="C139" s="6" t="s">
        <v>128</v>
      </c>
      <c r="D139" s="69">
        <v>10</v>
      </c>
      <c r="E139" s="69">
        <v>0</v>
      </c>
      <c r="F139" s="242"/>
      <c r="G139" s="93"/>
    </row>
    <row r="140" spans="2:17" x14ac:dyDescent="0.25">
      <c r="C140"/>
    </row>
    <row r="143" spans="2:17" x14ac:dyDescent="0.25">
      <c r="B143" s="65" t="s">
        <v>54</v>
      </c>
    </row>
    <row r="146" spans="2:5" x14ac:dyDescent="0.25">
      <c r="B146" s="76" t="s">
        <v>33</v>
      </c>
      <c r="C146" s="76" t="s">
        <v>55</v>
      </c>
      <c r="D146" s="73" t="s">
        <v>48</v>
      </c>
      <c r="E146" s="73" t="s">
        <v>16</v>
      </c>
    </row>
    <row r="147" spans="2:5" ht="28.5" x14ac:dyDescent="0.25">
      <c r="B147" s="2" t="s">
        <v>56</v>
      </c>
      <c r="C147" s="7">
        <v>40</v>
      </c>
      <c r="D147" s="69">
        <v>0</v>
      </c>
      <c r="E147" s="243">
        <f>+D147+D148</f>
        <v>0</v>
      </c>
    </row>
    <row r="148" spans="2:5" ht="42.75" x14ac:dyDescent="0.25">
      <c r="B148" s="2" t="s">
        <v>57</v>
      </c>
      <c r="C148" s="7">
        <v>60</v>
      </c>
      <c r="D148" s="69">
        <v>0</v>
      </c>
      <c r="E148" s="244"/>
    </row>
  </sheetData>
  <mergeCells count="53">
    <mergeCell ref="O69:P69"/>
    <mergeCell ref="B137:B139"/>
    <mergeCell ref="F137:F139"/>
    <mergeCell ref="E147:E148"/>
    <mergeCell ref="B2:P2"/>
    <mergeCell ref="B127:N127"/>
    <mergeCell ref="E122:E124"/>
    <mergeCell ref="B104:N104"/>
    <mergeCell ref="P82:Q82"/>
    <mergeCell ref="B77:N77"/>
    <mergeCell ref="E40:E41"/>
    <mergeCell ref="O68:P68"/>
    <mergeCell ref="B65:N65"/>
    <mergeCell ref="C63:N63"/>
    <mergeCell ref="B14:C21"/>
    <mergeCell ref="D59:E59"/>
    <mergeCell ref="M45:N45"/>
    <mergeCell ref="B59:B60"/>
    <mergeCell ref="C59:C60"/>
    <mergeCell ref="B4:P4"/>
    <mergeCell ref="B22:C22"/>
    <mergeCell ref="C6:N6"/>
    <mergeCell ref="C7:N7"/>
    <mergeCell ref="C8:N8"/>
    <mergeCell ref="C9:N9"/>
    <mergeCell ref="C10:E10"/>
    <mergeCell ref="O70:P70"/>
    <mergeCell ref="J129:L129"/>
    <mergeCell ref="P129:Q129"/>
    <mergeCell ref="P130:Q130"/>
    <mergeCell ref="P132:Q132"/>
    <mergeCell ref="J82:L82"/>
    <mergeCell ref="P83:Q83"/>
    <mergeCell ref="P84:Q84"/>
    <mergeCell ref="P86:Q86"/>
    <mergeCell ref="P85:Q85"/>
    <mergeCell ref="P87:Q87"/>
    <mergeCell ref="P88:Q88"/>
    <mergeCell ref="P89:Q89"/>
    <mergeCell ref="P90:Q90"/>
    <mergeCell ref="P91:Q91"/>
    <mergeCell ref="P92:Q92"/>
    <mergeCell ref="P93:Q93"/>
    <mergeCell ref="P94:Q94"/>
    <mergeCell ref="P95:Q95"/>
    <mergeCell ref="P96:Q96"/>
    <mergeCell ref="P97:Q97"/>
    <mergeCell ref="P131:Q131"/>
    <mergeCell ref="P98:Q98"/>
    <mergeCell ref="P99:Q99"/>
    <mergeCell ref="P100:Q100"/>
    <mergeCell ref="P101:Q101"/>
    <mergeCell ref="P102:Q102"/>
  </mergeCells>
  <dataValidations count="2">
    <dataValidation type="decimal" allowBlank="1" showInputMessage="1" showErrorMessage="1" sqref="WVH983064 WLL983064 C65560 IV65560 SR65560 ACN65560 AMJ65560 AWF65560 BGB65560 BPX65560 BZT65560 CJP65560 CTL65560 DDH65560 DND65560 DWZ65560 EGV65560 EQR65560 FAN65560 FKJ65560 FUF65560 GEB65560 GNX65560 GXT65560 HHP65560 HRL65560 IBH65560 ILD65560 IUZ65560 JEV65560 JOR65560 JYN65560 KIJ65560 KSF65560 LCB65560 LLX65560 LVT65560 MFP65560 MPL65560 MZH65560 NJD65560 NSZ65560 OCV65560 OMR65560 OWN65560 PGJ65560 PQF65560 QAB65560 QJX65560 QTT65560 RDP65560 RNL65560 RXH65560 SHD65560 SQZ65560 TAV65560 TKR65560 TUN65560 UEJ65560 UOF65560 UYB65560 VHX65560 VRT65560 WBP65560 WLL65560 WVH65560 C131096 IV131096 SR131096 ACN131096 AMJ131096 AWF131096 BGB131096 BPX131096 BZT131096 CJP131096 CTL131096 DDH131096 DND131096 DWZ131096 EGV131096 EQR131096 FAN131096 FKJ131096 FUF131096 GEB131096 GNX131096 GXT131096 HHP131096 HRL131096 IBH131096 ILD131096 IUZ131096 JEV131096 JOR131096 JYN131096 KIJ131096 KSF131096 LCB131096 LLX131096 LVT131096 MFP131096 MPL131096 MZH131096 NJD131096 NSZ131096 OCV131096 OMR131096 OWN131096 PGJ131096 PQF131096 QAB131096 QJX131096 QTT131096 RDP131096 RNL131096 RXH131096 SHD131096 SQZ131096 TAV131096 TKR131096 TUN131096 UEJ131096 UOF131096 UYB131096 VHX131096 VRT131096 WBP131096 WLL131096 WVH131096 C196632 IV196632 SR196632 ACN196632 AMJ196632 AWF196632 BGB196632 BPX196632 BZT196632 CJP196632 CTL196632 DDH196632 DND196632 DWZ196632 EGV196632 EQR196632 FAN196632 FKJ196632 FUF196632 GEB196632 GNX196632 GXT196632 HHP196632 HRL196632 IBH196632 ILD196632 IUZ196632 JEV196632 JOR196632 JYN196632 KIJ196632 KSF196632 LCB196632 LLX196632 LVT196632 MFP196632 MPL196632 MZH196632 NJD196632 NSZ196632 OCV196632 OMR196632 OWN196632 PGJ196632 PQF196632 QAB196632 QJX196632 QTT196632 RDP196632 RNL196632 RXH196632 SHD196632 SQZ196632 TAV196632 TKR196632 TUN196632 UEJ196632 UOF196632 UYB196632 VHX196632 VRT196632 WBP196632 WLL196632 WVH196632 C262168 IV262168 SR262168 ACN262168 AMJ262168 AWF262168 BGB262168 BPX262168 BZT262168 CJP262168 CTL262168 DDH262168 DND262168 DWZ262168 EGV262168 EQR262168 FAN262168 FKJ262168 FUF262168 GEB262168 GNX262168 GXT262168 HHP262168 HRL262168 IBH262168 ILD262168 IUZ262168 JEV262168 JOR262168 JYN262168 KIJ262168 KSF262168 LCB262168 LLX262168 LVT262168 MFP262168 MPL262168 MZH262168 NJD262168 NSZ262168 OCV262168 OMR262168 OWN262168 PGJ262168 PQF262168 QAB262168 QJX262168 QTT262168 RDP262168 RNL262168 RXH262168 SHD262168 SQZ262168 TAV262168 TKR262168 TUN262168 UEJ262168 UOF262168 UYB262168 VHX262168 VRT262168 WBP262168 WLL262168 WVH262168 C327704 IV327704 SR327704 ACN327704 AMJ327704 AWF327704 BGB327704 BPX327704 BZT327704 CJP327704 CTL327704 DDH327704 DND327704 DWZ327704 EGV327704 EQR327704 FAN327704 FKJ327704 FUF327704 GEB327704 GNX327704 GXT327704 HHP327704 HRL327704 IBH327704 ILD327704 IUZ327704 JEV327704 JOR327704 JYN327704 KIJ327704 KSF327704 LCB327704 LLX327704 LVT327704 MFP327704 MPL327704 MZH327704 NJD327704 NSZ327704 OCV327704 OMR327704 OWN327704 PGJ327704 PQF327704 QAB327704 QJX327704 QTT327704 RDP327704 RNL327704 RXH327704 SHD327704 SQZ327704 TAV327704 TKR327704 TUN327704 UEJ327704 UOF327704 UYB327704 VHX327704 VRT327704 WBP327704 WLL327704 WVH327704 C393240 IV393240 SR393240 ACN393240 AMJ393240 AWF393240 BGB393240 BPX393240 BZT393240 CJP393240 CTL393240 DDH393240 DND393240 DWZ393240 EGV393240 EQR393240 FAN393240 FKJ393240 FUF393240 GEB393240 GNX393240 GXT393240 HHP393240 HRL393240 IBH393240 ILD393240 IUZ393240 JEV393240 JOR393240 JYN393240 KIJ393240 KSF393240 LCB393240 LLX393240 LVT393240 MFP393240 MPL393240 MZH393240 NJD393240 NSZ393240 OCV393240 OMR393240 OWN393240 PGJ393240 PQF393240 QAB393240 QJX393240 QTT393240 RDP393240 RNL393240 RXH393240 SHD393240 SQZ393240 TAV393240 TKR393240 TUN393240 UEJ393240 UOF393240 UYB393240 VHX393240 VRT393240 WBP393240 WLL393240 WVH393240 C458776 IV458776 SR458776 ACN458776 AMJ458776 AWF458776 BGB458776 BPX458776 BZT458776 CJP458776 CTL458776 DDH458776 DND458776 DWZ458776 EGV458776 EQR458776 FAN458776 FKJ458776 FUF458776 GEB458776 GNX458776 GXT458776 HHP458776 HRL458776 IBH458776 ILD458776 IUZ458776 JEV458776 JOR458776 JYN458776 KIJ458776 KSF458776 LCB458776 LLX458776 LVT458776 MFP458776 MPL458776 MZH458776 NJD458776 NSZ458776 OCV458776 OMR458776 OWN458776 PGJ458776 PQF458776 QAB458776 QJX458776 QTT458776 RDP458776 RNL458776 RXH458776 SHD458776 SQZ458776 TAV458776 TKR458776 TUN458776 UEJ458776 UOF458776 UYB458776 VHX458776 VRT458776 WBP458776 WLL458776 WVH458776 C524312 IV524312 SR524312 ACN524312 AMJ524312 AWF524312 BGB524312 BPX524312 BZT524312 CJP524312 CTL524312 DDH524312 DND524312 DWZ524312 EGV524312 EQR524312 FAN524312 FKJ524312 FUF524312 GEB524312 GNX524312 GXT524312 HHP524312 HRL524312 IBH524312 ILD524312 IUZ524312 JEV524312 JOR524312 JYN524312 KIJ524312 KSF524312 LCB524312 LLX524312 LVT524312 MFP524312 MPL524312 MZH524312 NJD524312 NSZ524312 OCV524312 OMR524312 OWN524312 PGJ524312 PQF524312 QAB524312 QJX524312 QTT524312 RDP524312 RNL524312 RXH524312 SHD524312 SQZ524312 TAV524312 TKR524312 TUN524312 UEJ524312 UOF524312 UYB524312 VHX524312 VRT524312 WBP524312 WLL524312 WVH524312 C589848 IV589848 SR589848 ACN589848 AMJ589848 AWF589848 BGB589848 BPX589848 BZT589848 CJP589848 CTL589848 DDH589848 DND589848 DWZ589848 EGV589848 EQR589848 FAN589848 FKJ589848 FUF589848 GEB589848 GNX589848 GXT589848 HHP589848 HRL589848 IBH589848 ILD589848 IUZ589848 JEV589848 JOR589848 JYN589848 KIJ589848 KSF589848 LCB589848 LLX589848 LVT589848 MFP589848 MPL589848 MZH589848 NJD589848 NSZ589848 OCV589848 OMR589848 OWN589848 PGJ589848 PQF589848 QAB589848 QJX589848 QTT589848 RDP589848 RNL589848 RXH589848 SHD589848 SQZ589848 TAV589848 TKR589848 TUN589848 UEJ589848 UOF589848 UYB589848 VHX589848 VRT589848 WBP589848 WLL589848 WVH589848 C655384 IV655384 SR655384 ACN655384 AMJ655384 AWF655384 BGB655384 BPX655384 BZT655384 CJP655384 CTL655384 DDH655384 DND655384 DWZ655384 EGV655384 EQR655384 FAN655384 FKJ655384 FUF655384 GEB655384 GNX655384 GXT655384 HHP655384 HRL655384 IBH655384 ILD655384 IUZ655384 JEV655384 JOR655384 JYN655384 KIJ655384 KSF655384 LCB655384 LLX655384 LVT655384 MFP655384 MPL655384 MZH655384 NJD655384 NSZ655384 OCV655384 OMR655384 OWN655384 PGJ655384 PQF655384 QAB655384 QJX655384 QTT655384 RDP655384 RNL655384 RXH655384 SHD655384 SQZ655384 TAV655384 TKR655384 TUN655384 UEJ655384 UOF655384 UYB655384 VHX655384 VRT655384 WBP655384 WLL655384 WVH655384 C720920 IV720920 SR720920 ACN720920 AMJ720920 AWF720920 BGB720920 BPX720920 BZT720920 CJP720920 CTL720920 DDH720920 DND720920 DWZ720920 EGV720920 EQR720920 FAN720920 FKJ720920 FUF720920 GEB720920 GNX720920 GXT720920 HHP720920 HRL720920 IBH720920 ILD720920 IUZ720920 JEV720920 JOR720920 JYN720920 KIJ720920 KSF720920 LCB720920 LLX720920 LVT720920 MFP720920 MPL720920 MZH720920 NJD720920 NSZ720920 OCV720920 OMR720920 OWN720920 PGJ720920 PQF720920 QAB720920 QJX720920 QTT720920 RDP720920 RNL720920 RXH720920 SHD720920 SQZ720920 TAV720920 TKR720920 TUN720920 UEJ720920 UOF720920 UYB720920 VHX720920 VRT720920 WBP720920 WLL720920 WVH720920 C786456 IV786456 SR786456 ACN786456 AMJ786456 AWF786456 BGB786456 BPX786456 BZT786456 CJP786456 CTL786456 DDH786456 DND786456 DWZ786456 EGV786456 EQR786456 FAN786456 FKJ786456 FUF786456 GEB786456 GNX786456 GXT786456 HHP786456 HRL786456 IBH786456 ILD786456 IUZ786456 JEV786456 JOR786456 JYN786456 KIJ786456 KSF786456 LCB786456 LLX786456 LVT786456 MFP786456 MPL786456 MZH786456 NJD786456 NSZ786456 OCV786456 OMR786456 OWN786456 PGJ786456 PQF786456 QAB786456 QJX786456 QTT786456 RDP786456 RNL786456 RXH786456 SHD786456 SQZ786456 TAV786456 TKR786456 TUN786456 UEJ786456 UOF786456 UYB786456 VHX786456 VRT786456 WBP786456 WLL786456 WVH786456 C851992 IV851992 SR851992 ACN851992 AMJ851992 AWF851992 BGB851992 BPX851992 BZT851992 CJP851992 CTL851992 DDH851992 DND851992 DWZ851992 EGV851992 EQR851992 FAN851992 FKJ851992 FUF851992 GEB851992 GNX851992 GXT851992 HHP851992 HRL851992 IBH851992 ILD851992 IUZ851992 JEV851992 JOR851992 JYN851992 KIJ851992 KSF851992 LCB851992 LLX851992 LVT851992 MFP851992 MPL851992 MZH851992 NJD851992 NSZ851992 OCV851992 OMR851992 OWN851992 PGJ851992 PQF851992 QAB851992 QJX851992 QTT851992 RDP851992 RNL851992 RXH851992 SHD851992 SQZ851992 TAV851992 TKR851992 TUN851992 UEJ851992 UOF851992 UYB851992 VHX851992 VRT851992 WBP851992 WLL851992 WVH851992 C917528 IV917528 SR917528 ACN917528 AMJ917528 AWF917528 BGB917528 BPX917528 BZT917528 CJP917528 CTL917528 DDH917528 DND917528 DWZ917528 EGV917528 EQR917528 FAN917528 FKJ917528 FUF917528 GEB917528 GNX917528 GXT917528 HHP917528 HRL917528 IBH917528 ILD917528 IUZ917528 JEV917528 JOR917528 JYN917528 KIJ917528 KSF917528 LCB917528 LLX917528 LVT917528 MFP917528 MPL917528 MZH917528 NJD917528 NSZ917528 OCV917528 OMR917528 OWN917528 PGJ917528 PQF917528 QAB917528 QJX917528 QTT917528 RDP917528 RNL917528 RXH917528 SHD917528 SQZ917528 TAV917528 TKR917528 TUN917528 UEJ917528 UOF917528 UYB917528 VHX917528 VRT917528 WBP917528 WLL917528 WVH917528 C983064 IV983064 SR983064 ACN983064 AMJ983064 AWF983064 BGB983064 BPX983064 BZT983064 CJP983064 CTL983064 DDH983064 DND983064 DWZ983064 EGV983064 EQR983064 FAN983064 FKJ983064 FUF983064 GEB983064 GNX983064 GXT983064 HHP983064 HRL983064 IBH983064 ILD983064 IUZ983064 JEV983064 JOR983064 JYN983064 KIJ983064 KSF983064 LCB983064 LLX983064 LVT983064 MFP983064 MPL983064 MZH983064 NJD983064 NSZ983064 OCV983064 OMR983064 OWN983064 PGJ983064 PQF983064 QAB983064 QJX983064 QTT983064 RDP983064 RNL983064 RXH983064 SHD983064 SQZ983064 TAV983064 TKR983064 TUN983064 UEJ983064 UOF983064 UYB983064 VHX983064 VRT983064 WBP983064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4 A65560 IS65560 SO65560 ACK65560 AMG65560 AWC65560 BFY65560 BPU65560 BZQ65560 CJM65560 CTI65560 DDE65560 DNA65560 DWW65560 EGS65560 EQO65560 FAK65560 FKG65560 FUC65560 GDY65560 GNU65560 GXQ65560 HHM65560 HRI65560 IBE65560 ILA65560 IUW65560 JES65560 JOO65560 JYK65560 KIG65560 KSC65560 LBY65560 LLU65560 LVQ65560 MFM65560 MPI65560 MZE65560 NJA65560 NSW65560 OCS65560 OMO65560 OWK65560 PGG65560 PQC65560 PZY65560 QJU65560 QTQ65560 RDM65560 RNI65560 RXE65560 SHA65560 SQW65560 TAS65560 TKO65560 TUK65560 UEG65560 UOC65560 UXY65560 VHU65560 VRQ65560 WBM65560 WLI65560 WVE65560 A131096 IS131096 SO131096 ACK131096 AMG131096 AWC131096 BFY131096 BPU131096 BZQ131096 CJM131096 CTI131096 DDE131096 DNA131096 DWW131096 EGS131096 EQO131096 FAK131096 FKG131096 FUC131096 GDY131096 GNU131096 GXQ131096 HHM131096 HRI131096 IBE131096 ILA131096 IUW131096 JES131096 JOO131096 JYK131096 KIG131096 KSC131096 LBY131096 LLU131096 LVQ131096 MFM131096 MPI131096 MZE131096 NJA131096 NSW131096 OCS131096 OMO131096 OWK131096 PGG131096 PQC131096 PZY131096 QJU131096 QTQ131096 RDM131096 RNI131096 RXE131096 SHA131096 SQW131096 TAS131096 TKO131096 TUK131096 UEG131096 UOC131096 UXY131096 VHU131096 VRQ131096 WBM131096 WLI131096 WVE131096 A196632 IS196632 SO196632 ACK196632 AMG196632 AWC196632 BFY196632 BPU196632 BZQ196632 CJM196632 CTI196632 DDE196632 DNA196632 DWW196632 EGS196632 EQO196632 FAK196632 FKG196632 FUC196632 GDY196632 GNU196632 GXQ196632 HHM196632 HRI196632 IBE196632 ILA196632 IUW196632 JES196632 JOO196632 JYK196632 KIG196632 KSC196632 LBY196632 LLU196632 LVQ196632 MFM196632 MPI196632 MZE196632 NJA196632 NSW196632 OCS196632 OMO196632 OWK196632 PGG196632 PQC196632 PZY196632 QJU196632 QTQ196632 RDM196632 RNI196632 RXE196632 SHA196632 SQW196632 TAS196632 TKO196632 TUK196632 UEG196632 UOC196632 UXY196632 VHU196632 VRQ196632 WBM196632 WLI196632 WVE196632 A262168 IS262168 SO262168 ACK262168 AMG262168 AWC262168 BFY262168 BPU262168 BZQ262168 CJM262168 CTI262168 DDE262168 DNA262168 DWW262168 EGS262168 EQO262168 FAK262168 FKG262168 FUC262168 GDY262168 GNU262168 GXQ262168 HHM262168 HRI262168 IBE262168 ILA262168 IUW262168 JES262168 JOO262168 JYK262168 KIG262168 KSC262168 LBY262168 LLU262168 LVQ262168 MFM262168 MPI262168 MZE262168 NJA262168 NSW262168 OCS262168 OMO262168 OWK262168 PGG262168 PQC262168 PZY262168 QJU262168 QTQ262168 RDM262168 RNI262168 RXE262168 SHA262168 SQW262168 TAS262168 TKO262168 TUK262168 UEG262168 UOC262168 UXY262168 VHU262168 VRQ262168 WBM262168 WLI262168 WVE262168 A327704 IS327704 SO327704 ACK327704 AMG327704 AWC327704 BFY327704 BPU327704 BZQ327704 CJM327704 CTI327704 DDE327704 DNA327704 DWW327704 EGS327704 EQO327704 FAK327704 FKG327704 FUC327704 GDY327704 GNU327704 GXQ327704 HHM327704 HRI327704 IBE327704 ILA327704 IUW327704 JES327704 JOO327704 JYK327704 KIG327704 KSC327704 LBY327704 LLU327704 LVQ327704 MFM327704 MPI327704 MZE327704 NJA327704 NSW327704 OCS327704 OMO327704 OWK327704 PGG327704 PQC327704 PZY327704 QJU327704 QTQ327704 RDM327704 RNI327704 RXE327704 SHA327704 SQW327704 TAS327704 TKO327704 TUK327704 UEG327704 UOC327704 UXY327704 VHU327704 VRQ327704 WBM327704 WLI327704 WVE327704 A393240 IS393240 SO393240 ACK393240 AMG393240 AWC393240 BFY393240 BPU393240 BZQ393240 CJM393240 CTI393240 DDE393240 DNA393240 DWW393240 EGS393240 EQO393240 FAK393240 FKG393240 FUC393240 GDY393240 GNU393240 GXQ393240 HHM393240 HRI393240 IBE393240 ILA393240 IUW393240 JES393240 JOO393240 JYK393240 KIG393240 KSC393240 LBY393240 LLU393240 LVQ393240 MFM393240 MPI393240 MZE393240 NJA393240 NSW393240 OCS393240 OMO393240 OWK393240 PGG393240 PQC393240 PZY393240 QJU393240 QTQ393240 RDM393240 RNI393240 RXE393240 SHA393240 SQW393240 TAS393240 TKO393240 TUK393240 UEG393240 UOC393240 UXY393240 VHU393240 VRQ393240 WBM393240 WLI393240 WVE393240 A458776 IS458776 SO458776 ACK458776 AMG458776 AWC458776 BFY458776 BPU458776 BZQ458776 CJM458776 CTI458776 DDE458776 DNA458776 DWW458776 EGS458776 EQO458776 FAK458776 FKG458776 FUC458776 GDY458776 GNU458776 GXQ458776 HHM458776 HRI458776 IBE458776 ILA458776 IUW458776 JES458776 JOO458776 JYK458776 KIG458776 KSC458776 LBY458776 LLU458776 LVQ458776 MFM458776 MPI458776 MZE458776 NJA458776 NSW458776 OCS458776 OMO458776 OWK458776 PGG458776 PQC458776 PZY458776 QJU458776 QTQ458776 RDM458776 RNI458776 RXE458776 SHA458776 SQW458776 TAS458776 TKO458776 TUK458776 UEG458776 UOC458776 UXY458776 VHU458776 VRQ458776 WBM458776 WLI458776 WVE458776 A524312 IS524312 SO524312 ACK524312 AMG524312 AWC524312 BFY524312 BPU524312 BZQ524312 CJM524312 CTI524312 DDE524312 DNA524312 DWW524312 EGS524312 EQO524312 FAK524312 FKG524312 FUC524312 GDY524312 GNU524312 GXQ524312 HHM524312 HRI524312 IBE524312 ILA524312 IUW524312 JES524312 JOO524312 JYK524312 KIG524312 KSC524312 LBY524312 LLU524312 LVQ524312 MFM524312 MPI524312 MZE524312 NJA524312 NSW524312 OCS524312 OMO524312 OWK524312 PGG524312 PQC524312 PZY524312 QJU524312 QTQ524312 RDM524312 RNI524312 RXE524312 SHA524312 SQW524312 TAS524312 TKO524312 TUK524312 UEG524312 UOC524312 UXY524312 VHU524312 VRQ524312 WBM524312 WLI524312 WVE524312 A589848 IS589848 SO589848 ACK589848 AMG589848 AWC589848 BFY589848 BPU589848 BZQ589848 CJM589848 CTI589848 DDE589848 DNA589848 DWW589848 EGS589848 EQO589848 FAK589848 FKG589848 FUC589848 GDY589848 GNU589848 GXQ589848 HHM589848 HRI589848 IBE589848 ILA589848 IUW589848 JES589848 JOO589848 JYK589848 KIG589848 KSC589848 LBY589848 LLU589848 LVQ589848 MFM589848 MPI589848 MZE589848 NJA589848 NSW589848 OCS589848 OMO589848 OWK589848 PGG589848 PQC589848 PZY589848 QJU589848 QTQ589848 RDM589848 RNI589848 RXE589848 SHA589848 SQW589848 TAS589848 TKO589848 TUK589848 UEG589848 UOC589848 UXY589848 VHU589848 VRQ589848 WBM589848 WLI589848 WVE589848 A655384 IS655384 SO655384 ACK655384 AMG655384 AWC655384 BFY655384 BPU655384 BZQ655384 CJM655384 CTI655384 DDE655384 DNA655384 DWW655384 EGS655384 EQO655384 FAK655384 FKG655384 FUC655384 GDY655384 GNU655384 GXQ655384 HHM655384 HRI655384 IBE655384 ILA655384 IUW655384 JES655384 JOO655384 JYK655384 KIG655384 KSC655384 LBY655384 LLU655384 LVQ655384 MFM655384 MPI655384 MZE655384 NJA655384 NSW655384 OCS655384 OMO655384 OWK655384 PGG655384 PQC655384 PZY655384 QJU655384 QTQ655384 RDM655384 RNI655384 RXE655384 SHA655384 SQW655384 TAS655384 TKO655384 TUK655384 UEG655384 UOC655384 UXY655384 VHU655384 VRQ655384 WBM655384 WLI655384 WVE655384 A720920 IS720920 SO720920 ACK720920 AMG720920 AWC720920 BFY720920 BPU720920 BZQ720920 CJM720920 CTI720920 DDE720920 DNA720920 DWW720920 EGS720920 EQO720920 FAK720920 FKG720920 FUC720920 GDY720920 GNU720920 GXQ720920 HHM720920 HRI720920 IBE720920 ILA720920 IUW720920 JES720920 JOO720920 JYK720920 KIG720920 KSC720920 LBY720920 LLU720920 LVQ720920 MFM720920 MPI720920 MZE720920 NJA720920 NSW720920 OCS720920 OMO720920 OWK720920 PGG720920 PQC720920 PZY720920 QJU720920 QTQ720920 RDM720920 RNI720920 RXE720920 SHA720920 SQW720920 TAS720920 TKO720920 TUK720920 UEG720920 UOC720920 UXY720920 VHU720920 VRQ720920 WBM720920 WLI720920 WVE720920 A786456 IS786456 SO786456 ACK786456 AMG786456 AWC786456 BFY786456 BPU786456 BZQ786456 CJM786456 CTI786456 DDE786456 DNA786456 DWW786456 EGS786456 EQO786456 FAK786456 FKG786456 FUC786456 GDY786456 GNU786456 GXQ786456 HHM786456 HRI786456 IBE786456 ILA786456 IUW786456 JES786456 JOO786456 JYK786456 KIG786456 KSC786456 LBY786456 LLU786456 LVQ786456 MFM786456 MPI786456 MZE786456 NJA786456 NSW786456 OCS786456 OMO786456 OWK786456 PGG786456 PQC786456 PZY786456 QJU786456 QTQ786456 RDM786456 RNI786456 RXE786456 SHA786456 SQW786456 TAS786456 TKO786456 TUK786456 UEG786456 UOC786456 UXY786456 VHU786456 VRQ786456 WBM786456 WLI786456 WVE786456 A851992 IS851992 SO851992 ACK851992 AMG851992 AWC851992 BFY851992 BPU851992 BZQ851992 CJM851992 CTI851992 DDE851992 DNA851992 DWW851992 EGS851992 EQO851992 FAK851992 FKG851992 FUC851992 GDY851992 GNU851992 GXQ851992 HHM851992 HRI851992 IBE851992 ILA851992 IUW851992 JES851992 JOO851992 JYK851992 KIG851992 KSC851992 LBY851992 LLU851992 LVQ851992 MFM851992 MPI851992 MZE851992 NJA851992 NSW851992 OCS851992 OMO851992 OWK851992 PGG851992 PQC851992 PZY851992 QJU851992 QTQ851992 RDM851992 RNI851992 RXE851992 SHA851992 SQW851992 TAS851992 TKO851992 TUK851992 UEG851992 UOC851992 UXY851992 VHU851992 VRQ851992 WBM851992 WLI851992 WVE851992 A917528 IS917528 SO917528 ACK917528 AMG917528 AWC917528 BFY917528 BPU917528 BZQ917528 CJM917528 CTI917528 DDE917528 DNA917528 DWW917528 EGS917528 EQO917528 FAK917528 FKG917528 FUC917528 GDY917528 GNU917528 GXQ917528 HHM917528 HRI917528 IBE917528 ILA917528 IUW917528 JES917528 JOO917528 JYK917528 KIG917528 KSC917528 LBY917528 LLU917528 LVQ917528 MFM917528 MPI917528 MZE917528 NJA917528 NSW917528 OCS917528 OMO917528 OWK917528 PGG917528 PQC917528 PZY917528 QJU917528 QTQ917528 RDM917528 RNI917528 RXE917528 SHA917528 SQW917528 TAS917528 TKO917528 TUK917528 UEG917528 UOC917528 UXY917528 VHU917528 VRQ917528 WBM917528 WLI917528 WVE917528 A983064 IS983064 SO983064 ACK983064 AMG983064 AWC983064 BFY983064 BPU983064 BZQ983064 CJM983064 CTI983064 DDE983064 DNA983064 DWW983064 EGS983064 EQO983064 FAK983064 FKG983064 FUC983064 GDY983064 GNU983064 GXQ983064 HHM983064 HRI983064 IBE983064 ILA983064 IUW983064 JES983064 JOO983064 JYK983064 KIG983064 KSC983064 LBY983064 LLU983064 LVQ983064 MFM983064 MPI983064 MZE983064 NJA983064 NSW983064 OCS983064 OMO983064 OWK983064 PGG983064 PQC983064 PZY983064 QJU983064 QTQ983064 RDM983064 RNI983064 RXE983064 SHA983064 SQW983064 TAS983064 TKO983064 TUK983064 UEG983064 UOC983064 UXY983064 VHU983064 VRQ983064 WBM983064 WLI983064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C9" sqref="C9:D9"/>
    </sheetView>
  </sheetViews>
  <sheetFormatPr baseColWidth="10" defaultRowHeight="15.75" x14ac:dyDescent="0.25"/>
  <cols>
    <col min="1" max="1" width="24.85546875" style="152" customWidth="1"/>
    <col min="2" max="2" width="55.5703125" style="152" customWidth="1"/>
    <col min="3" max="3" width="41.28515625" style="152" customWidth="1"/>
    <col min="4" max="4" width="29.42578125" style="152" customWidth="1"/>
    <col min="5" max="5" width="29.140625" style="152" customWidth="1"/>
    <col min="6" max="16384" width="11.42578125" style="102"/>
  </cols>
  <sheetData>
    <row r="1" spans="1:5" x14ac:dyDescent="0.25">
      <c r="A1" s="262" t="s">
        <v>91</v>
      </c>
      <c r="B1" s="263"/>
      <c r="C1" s="263"/>
      <c r="D1" s="263"/>
      <c r="E1" s="125"/>
    </row>
    <row r="2" spans="1:5" ht="27.75" customHeight="1" x14ac:dyDescent="0.25">
      <c r="A2" s="126"/>
      <c r="B2" s="264" t="s">
        <v>74</v>
      </c>
      <c r="C2" s="264"/>
      <c r="D2" s="264"/>
      <c r="E2" s="127"/>
    </row>
    <row r="3" spans="1:5" ht="21" customHeight="1" x14ac:dyDescent="0.25">
      <c r="A3" s="128"/>
      <c r="B3" s="264" t="s">
        <v>150</v>
      </c>
      <c r="C3" s="264"/>
      <c r="D3" s="264"/>
      <c r="E3" s="129"/>
    </row>
    <row r="4" spans="1:5" thickBot="1" x14ac:dyDescent="0.3">
      <c r="A4" s="130"/>
      <c r="B4" s="131"/>
      <c r="C4" s="131"/>
      <c r="D4" s="131"/>
      <c r="E4" s="132"/>
    </row>
    <row r="5" spans="1:5" ht="26.25" customHeight="1" thickBot="1" x14ac:dyDescent="0.3">
      <c r="A5" s="130"/>
      <c r="B5" s="133" t="s">
        <v>75</v>
      </c>
      <c r="C5" s="265"/>
      <c r="D5" s="266"/>
      <c r="E5" s="132"/>
    </row>
    <row r="6" spans="1:5" ht="27.75" customHeight="1" thickBot="1" x14ac:dyDescent="0.3">
      <c r="A6" s="130"/>
      <c r="B6" s="158" t="s">
        <v>76</v>
      </c>
      <c r="C6" s="267"/>
      <c r="D6" s="268"/>
      <c r="E6" s="132"/>
    </row>
    <row r="7" spans="1:5" ht="29.25" customHeight="1" thickBot="1" x14ac:dyDescent="0.3">
      <c r="A7" s="130"/>
      <c r="B7" s="158" t="s">
        <v>151</v>
      </c>
      <c r="C7" s="260" t="s">
        <v>152</v>
      </c>
      <c r="D7" s="261"/>
      <c r="E7" s="132"/>
    </row>
    <row r="8" spans="1:5" ht="16.5" thickBot="1" x14ac:dyDescent="0.3">
      <c r="A8" s="130"/>
      <c r="B8" s="159" t="s">
        <v>153</v>
      </c>
      <c r="C8" s="255"/>
      <c r="D8" s="256"/>
      <c r="E8" s="132"/>
    </row>
    <row r="9" spans="1:5" ht="23.25" customHeight="1" thickBot="1" x14ac:dyDescent="0.3">
      <c r="A9" s="130"/>
      <c r="B9" s="159" t="s">
        <v>153</v>
      </c>
      <c r="C9" s="255"/>
      <c r="D9" s="256"/>
      <c r="E9" s="132"/>
    </row>
    <row r="10" spans="1:5" ht="26.25" customHeight="1" thickBot="1" x14ac:dyDescent="0.3">
      <c r="A10" s="130"/>
      <c r="B10" s="159" t="s">
        <v>153</v>
      </c>
      <c r="C10" s="255"/>
      <c r="D10" s="256"/>
      <c r="E10" s="132"/>
    </row>
    <row r="11" spans="1:5" ht="21.75" customHeight="1" thickBot="1" x14ac:dyDescent="0.3">
      <c r="A11" s="130"/>
      <c r="B11" s="159" t="s">
        <v>153</v>
      </c>
      <c r="C11" s="255"/>
      <c r="D11" s="256"/>
      <c r="E11" s="132"/>
    </row>
    <row r="12" spans="1:5" ht="32.25" thickBot="1" x14ac:dyDescent="0.3">
      <c r="A12" s="130"/>
      <c r="B12" s="160" t="s">
        <v>154</v>
      </c>
      <c r="C12" s="255">
        <f>SUM(C8:D11)</f>
        <v>0</v>
      </c>
      <c r="D12" s="256"/>
      <c r="E12" s="132"/>
    </row>
    <row r="13" spans="1:5" ht="26.25" customHeight="1" thickBot="1" x14ac:dyDescent="0.3">
      <c r="A13" s="130"/>
      <c r="B13" s="160" t="s">
        <v>155</v>
      </c>
      <c r="C13" s="255">
        <f>+C12/616000</f>
        <v>0</v>
      </c>
      <c r="D13" s="256"/>
      <c r="E13" s="132"/>
    </row>
    <row r="14" spans="1:5" ht="24.75" customHeight="1" x14ac:dyDescent="0.25">
      <c r="A14" s="130"/>
      <c r="B14" s="131"/>
      <c r="C14" s="135"/>
      <c r="D14" s="136"/>
      <c r="E14" s="132"/>
    </row>
    <row r="15" spans="1:5" ht="28.5" customHeight="1" thickBot="1" x14ac:dyDescent="0.3">
      <c r="A15" s="130"/>
      <c r="B15" s="131" t="s">
        <v>156</v>
      </c>
      <c r="C15" s="135"/>
      <c r="D15" s="136"/>
      <c r="E15" s="132"/>
    </row>
    <row r="16" spans="1:5" ht="27" customHeight="1" x14ac:dyDescent="0.25">
      <c r="A16" s="130"/>
      <c r="B16" s="137" t="s">
        <v>77</v>
      </c>
      <c r="C16" s="138"/>
      <c r="D16" s="139"/>
      <c r="E16" s="132"/>
    </row>
    <row r="17" spans="1:6" ht="28.5" customHeight="1" x14ac:dyDescent="0.25">
      <c r="A17" s="130"/>
      <c r="B17" s="130" t="s">
        <v>78</v>
      </c>
      <c r="C17" s="140"/>
      <c r="D17" s="132"/>
      <c r="E17" s="132"/>
    </row>
    <row r="18" spans="1:6" ht="15" x14ac:dyDescent="0.25">
      <c r="A18" s="130"/>
      <c r="B18" s="130" t="s">
        <v>79</v>
      </c>
      <c r="C18" s="140"/>
      <c r="D18" s="132"/>
      <c r="E18" s="132"/>
    </row>
    <row r="19" spans="1:6" ht="27" customHeight="1" thickBot="1" x14ac:dyDescent="0.3">
      <c r="A19" s="130"/>
      <c r="B19" s="141" t="s">
        <v>80</v>
      </c>
      <c r="C19" s="142"/>
      <c r="D19" s="143"/>
      <c r="E19" s="132"/>
    </row>
    <row r="20" spans="1:6" ht="27" customHeight="1" thickBot="1" x14ac:dyDescent="0.3">
      <c r="A20" s="130"/>
      <c r="B20" s="257" t="s">
        <v>81</v>
      </c>
      <c r="C20" s="258"/>
      <c r="D20" s="259"/>
      <c r="E20" s="132"/>
    </row>
    <row r="21" spans="1:6" ht="16.5" thickBot="1" x14ac:dyDescent="0.3">
      <c r="A21" s="130"/>
      <c r="B21" s="257" t="s">
        <v>82</v>
      </c>
      <c r="C21" s="258"/>
      <c r="D21" s="259"/>
      <c r="E21" s="132"/>
    </row>
    <row r="22" spans="1:6" x14ac:dyDescent="0.25">
      <c r="A22" s="130"/>
      <c r="B22" s="144" t="s">
        <v>157</v>
      </c>
      <c r="C22" s="145"/>
      <c r="D22" s="136" t="s">
        <v>83</v>
      </c>
      <c r="E22" s="132"/>
    </row>
    <row r="23" spans="1:6" ht="16.5" thickBot="1" x14ac:dyDescent="0.3">
      <c r="A23" s="130"/>
      <c r="B23" s="134" t="s">
        <v>84</v>
      </c>
      <c r="C23" s="146"/>
      <c r="D23" s="147" t="s">
        <v>83</v>
      </c>
      <c r="E23" s="132"/>
    </row>
    <row r="24" spans="1:6" ht="16.5" thickBot="1" x14ac:dyDescent="0.3">
      <c r="A24" s="130"/>
      <c r="B24" s="148"/>
      <c r="C24" s="149"/>
      <c r="D24" s="131"/>
      <c r="E24" s="150"/>
    </row>
    <row r="25" spans="1:6" x14ac:dyDescent="0.25">
      <c r="A25" s="272"/>
      <c r="B25" s="273" t="s">
        <v>85</v>
      </c>
      <c r="C25" s="275" t="s">
        <v>86</v>
      </c>
      <c r="D25" s="276"/>
      <c r="E25" s="277"/>
      <c r="F25" s="269"/>
    </row>
    <row r="26" spans="1:6" ht="16.5" thickBot="1" x14ac:dyDescent="0.3">
      <c r="A26" s="272"/>
      <c r="B26" s="274"/>
      <c r="C26" s="270" t="s">
        <v>87</v>
      </c>
      <c r="D26" s="271"/>
      <c r="E26" s="277"/>
      <c r="F26" s="269"/>
    </row>
    <row r="27" spans="1:6" thickBot="1" x14ac:dyDescent="0.3">
      <c r="A27" s="141"/>
      <c r="B27" s="151"/>
      <c r="C27" s="151"/>
      <c r="D27" s="151"/>
      <c r="E27" s="143"/>
      <c r="F27" s="124"/>
    </row>
    <row r="28" spans="1:6" x14ac:dyDescent="0.25">
      <c r="B28" s="153" t="s">
        <v>158</v>
      </c>
    </row>
  </sheetData>
  <mergeCells count="20">
    <mergeCell ref="F25:F26"/>
    <mergeCell ref="C26:D26"/>
    <mergeCell ref="B21:D21"/>
    <mergeCell ref="A25:A26"/>
    <mergeCell ref="B25:B26"/>
    <mergeCell ref="C25:D25"/>
    <mergeCell ref="E25:E26"/>
    <mergeCell ref="A1:D1"/>
    <mergeCell ref="B2:D2"/>
    <mergeCell ref="B3:D3"/>
    <mergeCell ref="C5:D5"/>
    <mergeCell ref="C6:D6"/>
    <mergeCell ref="C13:D13"/>
    <mergeCell ref="B20:D20"/>
    <mergeCell ref="C8:D8"/>
    <mergeCell ref="C7:D7"/>
    <mergeCell ref="C9:D9"/>
    <mergeCell ref="C10:D10"/>
    <mergeCell ref="C11:D11"/>
    <mergeCell ref="C12:D12"/>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JURIDICA</vt:lpstr>
      <vt:lpstr>TECNICA</vt:lpstr>
      <vt:lpstr>FINANCIERA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MATC01</cp:lastModifiedBy>
  <dcterms:created xsi:type="dcterms:W3CDTF">2014-10-22T15:49:24Z</dcterms:created>
  <dcterms:modified xsi:type="dcterms:W3CDTF">2017-11-08T05:21:15Z</dcterms:modified>
</cp:coreProperties>
</file>